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2" i="1" l="1"/>
  <c r="A202" i="1"/>
  <c r="L201" i="1"/>
  <c r="J201" i="1"/>
  <c r="I201" i="1"/>
  <c r="H201" i="1"/>
  <c r="G201" i="1"/>
  <c r="F201" i="1"/>
  <c r="B192" i="1"/>
  <c r="A192" i="1"/>
  <c r="L191" i="1"/>
  <c r="L202" i="1" s="1"/>
  <c r="J191" i="1"/>
  <c r="I191" i="1"/>
  <c r="H191" i="1"/>
  <c r="H202" i="1" s="1"/>
  <c r="G191" i="1"/>
  <c r="G202" i="1" s="1"/>
  <c r="F202" i="1"/>
  <c r="B182" i="1"/>
  <c r="A182" i="1"/>
  <c r="L181" i="1"/>
  <c r="J181" i="1"/>
  <c r="I181" i="1"/>
  <c r="H181" i="1"/>
  <c r="G181" i="1"/>
  <c r="F181" i="1"/>
  <c r="B172" i="1"/>
  <c r="A172" i="1"/>
  <c r="L171" i="1"/>
  <c r="L182" i="1" s="1"/>
  <c r="J171" i="1"/>
  <c r="J182" i="1" s="1"/>
  <c r="I171" i="1"/>
  <c r="I182" i="1" s="1"/>
  <c r="H171" i="1"/>
  <c r="G171" i="1"/>
  <c r="F171" i="1"/>
  <c r="F182" i="1" s="1"/>
  <c r="B163" i="1"/>
  <c r="A163" i="1"/>
  <c r="L162" i="1"/>
  <c r="J162" i="1"/>
  <c r="I162" i="1"/>
  <c r="H162" i="1"/>
  <c r="G162" i="1"/>
  <c r="F162" i="1"/>
  <c r="B153" i="1"/>
  <c r="A153" i="1"/>
  <c r="L152" i="1"/>
  <c r="J152" i="1"/>
  <c r="J163" i="1" s="1"/>
  <c r="I152" i="1"/>
  <c r="I163" i="1" s="1"/>
  <c r="H152" i="1"/>
  <c r="H163" i="1" s="1"/>
  <c r="G152" i="1"/>
  <c r="G163" i="1" s="1"/>
  <c r="F152" i="1"/>
  <c r="B143" i="1"/>
  <c r="A143" i="1"/>
  <c r="L142" i="1"/>
  <c r="J142" i="1"/>
  <c r="I142" i="1"/>
  <c r="H142" i="1"/>
  <c r="G142" i="1"/>
  <c r="F142" i="1"/>
  <c r="B133" i="1"/>
  <c r="A133" i="1"/>
  <c r="L132" i="1"/>
  <c r="L143" i="1" s="1"/>
  <c r="J132" i="1"/>
  <c r="I132" i="1"/>
  <c r="H132" i="1"/>
  <c r="G132" i="1"/>
  <c r="F132" i="1"/>
  <c r="F143" i="1" s="1"/>
  <c r="B123" i="1"/>
  <c r="A123" i="1"/>
  <c r="J122" i="1"/>
  <c r="I122" i="1"/>
  <c r="H122" i="1"/>
  <c r="G122" i="1"/>
  <c r="F122" i="1"/>
  <c r="B113" i="1"/>
  <c r="A113" i="1"/>
  <c r="L123" i="1"/>
  <c r="J112" i="1"/>
  <c r="J123" i="1" s="1"/>
  <c r="I112" i="1"/>
  <c r="I123" i="1" s="1"/>
  <c r="H112" i="1"/>
  <c r="H123" i="1" s="1"/>
  <c r="G112" i="1"/>
  <c r="F112" i="1"/>
  <c r="B103" i="1"/>
  <c r="A103" i="1"/>
  <c r="L102" i="1"/>
  <c r="J102" i="1"/>
  <c r="I102" i="1"/>
  <c r="H102" i="1"/>
  <c r="G102" i="1"/>
  <c r="F102" i="1"/>
  <c r="B93" i="1"/>
  <c r="A93" i="1"/>
  <c r="L92" i="1"/>
  <c r="J92" i="1"/>
  <c r="I92" i="1"/>
  <c r="I103" i="1" s="1"/>
  <c r="H92" i="1"/>
  <c r="H103" i="1" s="1"/>
  <c r="G92" i="1"/>
  <c r="G103" i="1" s="1"/>
  <c r="F92" i="1"/>
  <c r="F103" i="1" s="1"/>
  <c r="B84" i="1"/>
  <c r="A84" i="1"/>
  <c r="L83" i="1"/>
  <c r="J83" i="1"/>
  <c r="I83" i="1"/>
  <c r="H83" i="1"/>
  <c r="G83" i="1"/>
  <c r="F83" i="1"/>
  <c r="B74" i="1"/>
  <c r="A74" i="1"/>
  <c r="L73" i="1"/>
  <c r="L84" i="1" s="1"/>
  <c r="J73" i="1"/>
  <c r="J84" i="1" s="1"/>
  <c r="I73" i="1"/>
  <c r="H73" i="1"/>
  <c r="G73" i="1"/>
  <c r="G84" i="1" s="1"/>
  <c r="F73" i="1"/>
  <c r="F84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F53" i="1"/>
  <c r="B45" i="1"/>
  <c r="A45" i="1"/>
  <c r="L44" i="1"/>
  <c r="J44" i="1"/>
  <c r="I44" i="1"/>
  <c r="H44" i="1"/>
  <c r="G44" i="1"/>
  <c r="F44" i="1"/>
  <c r="B35" i="1"/>
  <c r="A35" i="1"/>
  <c r="L34" i="1"/>
  <c r="J34" i="1"/>
  <c r="I34" i="1"/>
  <c r="I45" i="1" s="1"/>
  <c r="H34" i="1"/>
  <c r="H45" i="1" s="1"/>
  <c r="G34" i="1"/>
  <c r="G45" i="1" s="1"/>
  <c r="F34" i="1"/>
  <c r="F45" i="1" s="1"/>
  <c r="B25" i="1"/>
  <c r="A25" i="1"/>
  <c r="B15" i="1"/>
  <c r="A15" i="1"/>
  <c r="L25" i="1"/>
  <c r="J25" i="1"/>
  <c r="I25" i="1"/>
  <c r="H25" i="1"/>
  <c r="G25" i="1"/>
  <c r="F25" i="1"/>
  <c r="J45" i="1" l="1"/>
  <c r="F64" i="1"/>
  <c r="H84" i="1"/>
  <c r="F123" i="1"/>
  <c r="L163" i="1"/>
  <c r="G182" i="1"/>
  <c r="I202" i="1"/>
  <c r="L45" i="1"/>
  <c r="L203" i="1" s="1"/>
  <c r="G64" i="1"/>
  <c r="I84" i="1"/>
  <c r="L103" i="1"/>
  <c r="G123" i="1"/>
  <c r="F163" i="1"/>
  <c r="H182" i="1"/>
  <c r="J202" i="1"/>
  <c r="J103" i="1"/>
  <c r="G143" i="1"/>
  <c r="H143" i="1"/>
  <c r="I143" i="1"/>
  <c r="J143" i="1"/>
  <c r="F203" i="1" l="1"/>
  <c r="J203" i="1"/>
  <c r="I203" i="1"/>
  <c r="H203" i="1"/>
  <c r="G203" i="1"/>
</calcChain>
</file>

<file path=xl/sharedStrings.xml><?xml version="1.0" encoding="utf-8"?>
<sst xmlns="http://schemas.openxmlformats.org/spreadsheetml/2006/main" count="233" uniqueCount="68">
  <si>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</si>
  <si>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</si>
  <si>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</si>
  <si>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</si>
  <si>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</si>
  <si>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</si>
  <si>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</si>
  <si>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</si>
  <si>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</si>
  <si>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</si>
  <si>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</si>
  <si>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</si>
  <si>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</si>
  <si>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</si>
  <si>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</si>
  <si>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</si>
  <si>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</si>
  <si>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</si>
  <si>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</si>
  <si>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</si>
  <si>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</si>
  <si>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</si>
  <si>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</si>
  <si>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</si>
  <si>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</si>
  <si>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</si>
  <si>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</si>
  <si>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</si>
  <si>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</si>
  <si>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</si>
  <si>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</si>
  <si>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</si>
  <si>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</si>
  <si>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</si>
  <si>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</si>
  <si>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</si>
  <si>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</si>
  <si>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</si>
  <si>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</si>
  <si>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"Луковская сош" Панкрушихинского района Алтайского края</t>
  </si>
  <si>
    <t>директор школы</t>
  </si>
  <si>
    <t>Ростовцева Л.Н.</t>
  </si>
  <si>
    <t>Борщ с капустой и картофелем</t>
  </si>
  <si>
    <t>хлеб пшеничный</t>
  </si>
  <si>
    <t>сыр (порциями)</t>
  </si>
  <si>
    <t>йогурт</t>
  </si>
  <si>
    <t>какао с молоком</t>
  </si>
  <si>
    <t>Каша молочная рисовая вязкая</t>
  </si>
  <si>
    <t>Чай с сахаром</t>
  </si>
  <si>
    <t>Котлеты с соусом</t>
  </si>
  <si>
    <t>Макаронные изделия отварные</t>
  </si>
  <si>
    <t>Чай с сахаром и лимоном</t>
  </si>
  <si>
    <t>Каша гречневая рассыпчатая</t>
  </si>
  <si>
    <t>Овощи натуральные свежие (порциями)</t>
  </si>
  <si>
    <t>Компот из смеси сухофруктов</t>
  </si>
  <si>
    <t>Плюшка московская</t>
  </si>
  <si>
    <t>Птица тушеная в соусе с овощами</t>
  </si>
  <si>
    <t>Суп картофельный с макаронными изделиями</t>
  </si>
  <si>
    <t>Кисломолочный продукт (йогурт, йогурт питьевой, ряженка)</t>
  </si>
  <si>
    <t>Плов из курицы</t>
  </si>
  <si>
    <t>салат "Витаминный"</t>
  </si>
  <si>
    <t>тефтели из говядины с рисом</t>
  </si>
  <si>
    <t>пюре картофельное</t>
  </si>
  <si>
    <t>Макаронные изделия с тертым сыром</t>
  </si>
  <si>
    <t>Булочка молочная</t>
  </si>
  <si>
    <t>Плоды или ягоды свежие</t>
  </si>
  <si>
    <t>Рыба тушеная в томате с овощами, рис отварной</t>
  </si>
  <si>
    <t>161/81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</si>
</sst>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Protection="1"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40</v>
      </c>
      <c r="I1" s="64"/>
      <c r="J1" s="64"/>
      <c r="K1" s="64"/>
    </row>
    <row r="2" spans="1:12" ht="17.399999999999999" x14ac:dyDescent="0.25">
      <c r="A2" s="35" t="s">
        <v>6</v>
      </c>
      <c r="C2" s="2"/>
      <c r="G2" s="2" t="s">
        <v>18</v>
      </c>
      <c r="H2" s="64" t="s">
        <v>41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51">
        <v>185</v>
      </c>
      <c r="G6" s="39">
        <v>5.2</v>
      </c>
      <c r="H6" s="39">
        <v>7.2</v>
      </c>
      <c r="I6" s="39">
        <v>35.200000000000003</v>
      </c>
      <c r="J6" s="39">
        <v>229</v>
      </c>
      <c r="K6" s="40">
        <v>191</v>
      </c>
      <c r="L6" s="39">
        <v>20.14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2" t="s">
        <v>48</v>
      </c>
      <c r="F8" s="42">
        <v>200</v>
      </c>
      <c r="G8" s="42">
        <v>0.2</v>
      </c>
      <c r="H8" s="42">
        <v>0</v>
      </c>
      <c r="I8" s="42">
        <v>9.1</v>
      </c>
      <c r="J8" s="42">
        <v>36</v>
      </c>
      <c r="K8" s="43">
        <v>300</v>
      </c>
      <c r="L8" s="42">
        <v>1.8</v>
      </c>
    </row>
    <row r="9" spans="1:12" ht="14.4" x14ac:dyDescent="0.3">
      <c r="A9" s="23"/>
      <c r="B9" s="15"/>
      <c r="C9" s="11"/>
      <c r="D9" s="7" t="s">
        <v>23</v>
      </c>
      <c r="E9" s="52" t="s">
        <v>43</v>
      </c>
      <c r="F9" s="42">
        <v>50</v>
      </c>
      <c r="G9" s="42">
        <v>3.95</v>
      </c>
      <c r="H9" s="42">
        <v>0.5</v>
      </c>
      <c r="I9" s="42">
        <v>24.15</v>
      </c>
      <c r="J9" s="42">
        <v>123</v>
      </c>
      <c r="K9" s="43">
        <v>15</v>
      </c>
      <c r="L9" s="42">
        <v>3.7</v>
      </c>
    </row>
    <row r="10" spans="1:12" ht="14.4" x14ac:dyDescent="0.3">
      <c r="A10" s="23"/>
      <c r="B10" s="15"/>
      <c r="C10" s="11"/>
      <c r="D10" s="7" t="s">
        <v>24</v>
      </c>
      <c r="E10" s="52"/>
      <c r="F10" s="42"/>
      <c r="G10" s="53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52" t="s">
        <v>44</v>
      </c>
      <c r="F11" s="42">
        <v>30</v>
      </c>
      <c r="G11" s="42">
        <v>7.9</v>
      </c>
      <c r="H11" s="42">
        <v>8</v>
      </c>
      <c r="I11" s="42">
        <v>0</v>
      </c>
      <c r="J11" s="42">
        <v>105</v>
      </c>
      <c r="K11" s="43">
        <v>14</v>
      </c>
      <c r="L11" s="42">
        <v>20.48</v>
      </c>
    </row>
    <row r="12" spans="1:12" ht="14.4" x14ac:dyDescent="0.3">
      <c r="A12" s="23"/>
      <c r="B12" s="15"/>
      <c r="C12" s="11"/>
      <c r="D12" s="6"/>
      <c r="E12" s="41" t="s">
        <v>45</v>
      </c>
      <c r="F12" s="42">
        <v>120</v>
      </c>
      <c r="G12" s="42">
        <v>4.8</v>
      </c>
      <c r="H12" s="42">
        <v>1.74</v>
      </c>
      <c r="I12" s="42">
        <v>6.96</v>
      </c>
      <c r="J12" s="42">
        <v>65.400000000000006</v>
      </c>
      <c r="K12" s="43">
        <v>297</v>
      </c>
      <c r="L12" s="42">
        <v>28</v>
      </c>
    </row>
    <row r="13" spans="1:12" ht="14.4" x14ac:dyDescent="0.3">
      <c r="A13" s="23"/>
      <c r="B13" s="15"/>
      <c r="C13" s="11"/>
      <c r="D13" s="6"/>
      <c r="E13" s="52"/>
      <c r="F13" s="42"/>
      <c r="G13" s="42"/>
      <c r="H13" s="42"/>
      <c r="I13" s="42"/>
      <c r="J13" s="42"/>
      <c r="K13" s="43"/>
      <c r="L13" s="42"/>
    </row>
    <row r="14" spans="1:12" ht="14.4" x14ac:dyDescent="0.3">
      <c r="A14" s="24"/>
      <c r="B14" s="17"/>
      <c r="C14" s="8"/>
      <c r="D14" s="18" t="s">
        <v>33</v>
      </c>
      <c r="E14" s="9"/>
      <c r="F14" s="19"/>
      <c r="G14" s="19"/>
      <c r="H14" s="19"/>
      <c r="I14" s="19"/>
      <c r="J14" s="19"/>
      <c r="K14" s="25"/>
      <c r="L14" s="19"/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7" t="s">
        <v>32</v>
      </c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4.4" x14ac:dyDescent="0.3">
      <c r="A24" s="24"/>
      <c r="B24" s="17"/>
      <c r="C24" s="8"/>
      <c r="D24" s="18" t="s">
        <v>33</v>
      </c>
      <c r="E24" s="9"/>
      <c r="F24" s="19">
        <v>585</v>
      </c>
      <c r="G24" s="19">
        <v>22.05</v>
      </c>
      <c r="H24" s="19">
        <v>17.440000000000001</v>
      </c>
      <c r="I24" s="19">
        <v>75.41</v>
      </c>
      <c r="J24" s="19">
        <v>558.4</v>
      </c>
      <c r="K24" s="25"/>
      <c r="L24" s="19">
        <v>74.12</v>
      </c>
    </row>
    <row r="25" spans="1:12" ht="15" thickBot="1" x14ac:dyDescent="0.3">
      <c r="A25" s="29">
        <f>A6</f>
        <v>1</v>
      </c>
      <c r="B25" s="30">
        <f>B6</f>
        <v>1</v>
      </c>
      <c r="C25" s="59" t="s">
        <v>4</v>
      </c>
      <c r="D25" s="60"/>
      <c r="E25" s="31"/>
      <c r="F25" s="32">
        <f>F14+F24</f>
        <v>585</v>
      </c>
      <c r="G25" s="32">
        <f t="shared" ref="G25:J25" si="0">G14+G24</f>
        <v>22.05</v>
      </c>
      <c r="H25" s="32">
        <f t="shared" si="0"/>
        <v>17.440000000000001</v>
      </c>
      <c r="I25" s="32">
        <f t="shared" si="0"/>
        <v>75.41</v>
      </c>
      <c r="J25" s="32">
        <f t="shared" si="0"/>
        <v>558.4</v>
      </c>
      <c r="K25" s="32"/>
      <c r="L25" s="32">
        <f t="shared" ref="L25" si="1">L14+L24</f>
        <v>74.12</v>
      </c>
    </row>
    <row r="26" spans="1:12" ht="15" thickBot="1" x14ac:dyDescent="0.35">
      <c r="A26" s="14">
        <v>1</v>
      </c>
      <c r="B26" s="15">
        <v>2</v>
      </c>
      <c r="C26" s="22" t="s">
        <v>20</v>
      </c>
      <c r="D26" s="5" t="s">
        <v>21</v>
      </c>
      <c r="E26" s="54" t="s">
        <v>50</v>
      </c>
      <c r="F26" s="55">
        <v>185</v>
      </c>
      <c r="G26" s="55">
        <v>6.5</v>
      </c>
      <c r="H26" s="55">
        <v>4.4000000000000004</v>
      </c>
      <c r="I26" s="55">
        <v>40</v>
      </c>
      <c r="J26" s="55">
        <v>233</v>
      </c>
      <c r="K26" s="56">
        <v>227</v>
      </c>
      <c r="L26" s="55">
        <v>11.32</v>
      </c>
    </row>
    <row r="27" spans="1:12" ht="15" thickBot="1" x14ac:dyDescent="0.35">
      <c r="A27" s="14"/>
      <c r="B27" s="15"/>
      <c r="C27" s="11"/>
      <c r="D27" s="8"/>
      <c r="E27" s="50" t="s">
        <v>49</v>
      </c>
      <c r="F27" s="39">
        <v>90</v>
      </c>
      <c r="G27" s="39">
        <v>8</v>
      </c>
      <c r="H27" s="39">
        <v>8.1999999999999993</v>
      </c>
      <c r="I27" s="39">
        <v>10.6</v>
      </c>
      <c r="J27" s="39">
        <v>151</v>
      </c>
      <c r="K27" s="40">
        <v>99</v>
      </c>
      <c r="L27" s="39">
        <v>50.31</v>
      </c>
    </row>
    <row r="28" spans="1:12" ht="14.4" x14ac:dyDescent="0.3">
      <c r="A28" s="14"/>
      <c r="B28" s="15"/>
      <c r="C28" s="11"/>
      <c r="D28" s="6"/>
      <c r="E28" s="50"/>
      <c r="F28" s="39"/>
      <c r="G28" s="39"/>
      <c r="H28" s="39"/>
      <c r="I28" s="39"/>
      <c r="J28" s="39"/>
      <c r="K28" s="40"/>
      <c r="L28" s="39"/>
    </row>
    <row r="29" spans="1:12" ht="14.4" x14ac:dyDescent="0.3">
      <c r="A29" s="14"/>
      <c r="B29" s="15"/>
      <c r="C29" s="11"/>
      <c r="D29" s="7" t="s">
        <v>22</v>
      </c>
      <c r="E29" s="52" t="s">
        <v>51</v>
      </c>
      <c r="F29" s="42">
        <v>200</v>
      </c>
      <c r="G29" s="42">
        <v>0.2</v>
      </c>
      <c r="H29" s="42">
        <v>0</v>
      </c>
      <c r="I29" s="42">
        <v>9.3000000000000007</v>
      </c>
      <c r="J29" s="42">
        <v>38</v>
      </c>
      <c r="K29" s="43">
        <v>302</v>
      </c>
      <c r="L29" s="42">
        <v>3.8</v>
      </c>
    </row>
    <row r="30" spans="1:12" ht="14.4" x14ac:dyDescent="0.3">
      <c r="A30" s="14"/>
      <c r="B30" s="15"/>
      <c r="C30" s="11"/>
      <c r="D30" s="7" t="s">
        <v>23</v>
      </c>
      <c r="E30" s="52" t="s">
        <v>43</v>
      </c>
      <c r="F30" s="42">
        <v>70</v>
      </c>
      <c r="G30" s="42">
        <v>5.53</v>
      </c>
      <c r="H30" s="42">
        <v>0.7</v>
      </c>
      <c r="I30" s="42">
        <v>33.81</v>
      </c>
      <c r="J30" s="42">
        <v>172.2</v>
      </c>
      <c r="K30" s="43">
        <v>15</v>
      </c>
      <c r="L30" s="42">
        <v>5.18</v>
      </c>
    </row>
    <row r="31" spans="1:12" ht="14.4" x14ac:dyDescent="0.3">
      <c r="A31" s="14"/>
      <c r="B31" s="15"/>
      <c r="C31" s="11"/>
      <c r="D31" s="7" t="s">
        <v>24</v>
      </c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4"/>
      <c r="B32" s="15"/>
      <c r="C32" s="11"/>
      <c r="D32" s="57"/>
      <c r="E32" s="52"/>
      <c r="F32" s="42"/>
      <c r="G32" s="42"/>
      <c r="H32" s="42"/>
      <c r="I32" s="42"/>
      <c r="J32" s="42"/>
      <c r="K32" s="43"/>
      <c r="L32" s="42"/>
    </row>
    <row r="33" spans="1:12" ht="14.4" x14ac:dyDescent="0.3">
      <c r="A33" s="14"/>
      <c r="B33" s="15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6"/>
      <c r="B34" s="17"/>
      <c r="C34" s="8"/>
      <c r="D34" s="18" t="s">
        <v>33</v>
      </c>
      <c r="E34" s="9"/>
      <c r="F34" s="19">
        <f>SUM(F26:F33)</f>
        <v>545</v>
      </c>
      <c r="G34" s="19">
        <f t="shared" ref="G34" si="2">SUM(G26:G33)</f>
        <v>20.23</v>
      </c>
      <c r="H34" s="19">
        <f t="shared" ref="H34" si="3">SUM(H26:H33)</f>
        <v>13.299999999999999</v>
      </c>
      <c r="I34" s="19">
        <f t="shared" ref="I34" si="4">SUM(I26:I33)</f>
        <v>93.710000000000008</v>
      </c>
      <c r="J34" s="19">
        <f t="shared" ref="J34:L34" si="5">SUM(J26:J33)</f>
        <v>594.20000000000005</v>
      </c>
      <c r="K34" s="25"/>
      <c r="L34" s="19">
        <f t="shared" si="5"/>
        <v>70.610000000000014</v>
      </c>
    </row>
    <row r="35" spans="1:12" ht="14.4" x14ac:dyDescent="0.3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7" t="s">
        <v>31</v>
      </c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7" t="s">
        <v>32</v>
      </c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4.4" x14ac:dyDescent="0.3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4.4" x14ac:dyDescent="0.3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6">SUM(G35:G43)</f>
        <v>0</v>
      </c>
      <c r="H44" s="19">
        <f t="shared" ref="H44" si="7">SUM(H35:H43)</f>
        <v>0</v>
      </c>
      <c r="I44" s="19">
        <f t="shared" ref="I44" si="8">SUM(I35:I43)</f>
        <v>0</v>
      </c>
      <c r="J44" s="19">
        <f t="shared" ref="J44:L44" si="9">SUM(J35:J43)</f>
        <v>0</v>
      </c>
      <c r="K44" s="25"/>
      <c r="L44" s="19">
        <f t="shared" si="9"/>
        <v>0</v>
      </c>
    </row>
    <row r="45" spans="1:12" ht="15.75" customHeight="1" thickBot="1" x14ac:dyDescent="0.3">
      <c r="A45" s="33">
        <f>A26</f>
        <v>1</v>
      </c>
      <c r="B45" s="33">
        <f>B26</f>
        <v>2</v>
      </c>
      <c r="C45" s="59" t="s">
        <v>4</v>
      </c>
      <c r="D45" s="60"/>
      <c r="E45" s="31"/>
      <c r="F45" s="32">
        <f>F34+F44</f>
        <v>545</v>
      </c>
      <c r="G45" s="32">
        <f t="shared" ref="G45" si="10">G34+G44</f>
        <v>20.23</v>
      </c>
      <c r="H45" s="32">
        <f t="shared" ref="H45" si="11">H34+H44</f>
        <v>13.299999999999999</v>
      </c>
      <c r="I45" s="32">
        <f t="shared" ref="I45" si="12">I34+I44</f>
        <v>93.710000000000008</v>
      </c>
      <c r="J45" s="32">
        <f t="shared" ref="J45:L45" si="13">J34+J44</f>
        <v>594.20000000000005</v>
      </c>
      <c r="K45" s="32"/>
      <c r="L45" s="32">
        <f t="shared" si="13"/>
        <v>70.610000000000014</v>
      </c>
    </row>
    <row r="46" spans="1:12" ht="15" thickBot="1" x14ac:dyDescent="0.35">
      <c r="A46" s="20">
        <v>1</v>
      </c>
      <c r="B46" s="21">
        <v>3</v>
      </c>
      <c r="C46" s="22" t="s">
        <v>20</v>
      </c>
      <c r="D46" s="5" t="s">
        <v>21</v>
      </c>
      <c r="E46" s="41" t="s">
        <v>52</v>
      </c>
      <c r="F46" s="42">
        <v>185</v>
      </c>
      <c r="G46" s="42">
        <v>10.6</v>
      </c>
      <c r="H46" s="42">
        <v>6.8</v>
      </c>
      <c r="I46" s="42">
        <v>46.3</v>
      </c>
      <c r="J46" s="42">
        <v>312</v>
      </c>
      <c r="K46" s="43">
        <v>183</v>
      </c>
      <c r="L46" s="42">
        <v>10.37</v>
      </c>
    </row>
    <row r="47" spans="1:12" ht="14.4" x14ac:dyDescent="0.3">
      <c r="A47" s="23"/>
      <c r="B47" s="15"/>
      <c r="C47" s="11"/>
      <c r="D47" s="6"/>
      <c r="E47" s="50" t="s">
        <v>49</v>
      </c>
      <c r="F47" s="39">
        <v>50.4</v>
      </c>
      <c r="G47" s="39">
        <v>8</v>
      </c>
      <c r="H47" s="39">
        <v>8.1999999999999993</v>
      </c>
      <c r="I47" s="39">
        <v>10.6</v>
      </c>
      <c r="J47" s="39">
        <v>151</v>
      </c>
      <c r="K47" s="40">
        <v>99</v>
      </c>
      <c r="L47" s="39">
        <v>50.31</v>
      </c>
    </row>
    <row r="48" spans="1:12" ht="14.4" x14ac:dyDescent="0.3">
      <c r="A48" s="23"/>
      <c r="B48" s="15"/>
      <c r="C48" s="11"/>
      <c r="D48" s="7" t="s">
        <v>22</v>
      </c>
      <c r="E48" s="52" t="s">
        <v>54</v>
      </c>
      <c r="F48" s="42">
        <v>200</v>
      </c>
      <c r="G48" s="42">
        <v>0.5</v>
      </c>
      <c r="H48" s="42">
        <v>0.1</v>
      </c>
      <c r="I48" s="42">
        <v>30.9</v>
      </c>
      <c r="J48" s="42">
        <v>123</v>
      </c>
      <c r="K48" s="43">
        <v>310</v>
      </c>
      <c r="L48" s="42">
        <v>5.2</v>
      </c>
    </row>
    <row r="49" spans="1:12" ht="14.4" x14ac:dyDescent="0.3">
      <c r="A49" s="23"/>
      <c r="B49" s="15"/>
      <c r="C49" s="11"/>
      <c r="D49" s="7" t="s">
        <v>23</v>
      </c>
      <c r="E49" s="52" t="s">
        <v>43</v>
      </c>
      <c r="F49" s="42">
        <v>70</v>
      </c>
      <c r="G49" s="42">
        <v>5.53</v>
      </c>
      <c r="H49" s="42">
        <v>0.7</v>
      </c>
      <c r="I49" s="42">
        <v>33.81</v>
      </c>
      <c r="J49" s="42">
        <v>172.2</v>
      </c>
      <c r="K49" s="43">
        <v>15</v>
      </c>
      <c r="L49" s="42">
        <v>5.18</v>
      </c>
    </row>
    <row r="50" spans="1:12" ht="14.4" x14ac:dyDescent="0.3">
      <c r="A50" s="23"/>
      <c r="B50" s="15"/>
      <c r="C50" s="11"/>
      <c r="D50" s="7" t="s">
        <v>24</v>
      </c>
      <c r="E50" s="41"/>
      <c r="F50" s="42"/>
      <c r="G50" s="42"/>
      <c r="H50" s="42"/>
      <c r="I50" s="42"/>
      <c r="J50" s="42"/>
      <c r="K50" s="43"/>
      <c r="L50" s="42"/>
    </row>
    <row r="51" spans="1:12" ht="15" thickBot="1" x14ac:dyDescent="0.35">
      <c r="A51" s="23"/>
      <c r="B51" s="15"/>
      <c r="C51" s="11"/>
      <c r="D51" s="6"/>
      <c r="E51" s="52" t="s">
        <v>53</v>
      </c>
      <c r="F51" s="42">
        <v>50</v>
      </c>
      <c r="G51" s="42">
        <v>0.4</v>
      </c>
      <c r="H51" s="42">
        <v>0.1</v>
      </c>
      <c r="I51" s="42">
        <v>1.3</v>
      </c>
      <c r="J51" s="42">
        <v>8</v>
      </c>
      <c r="K51" s="43">
        <v>710</v>
      </c>
      <c r="L51" s="42">
        <v>10.8</v>
      </c>
    </row>
    <row r="52" spans="1:12" ht="14.4" x14ac:dyDescent="0.3">
      <c r="A52" s="23"/>
      <c r="B52" s="15"/>
      <c r="C52" s="11"/>
      <c r="D52" s="6"/>
      <c r="E52" s="50"/>
      <c r="F52" s="39"/>
      <c r="G52" s="39"/>
      <c r="H52" s="39"/>
      <c r="I52" s="39"/>
      <c r="J52" s="39"/>
      <c r="K52" s="40"/>
      <c r="L52" s="39"/>
    </row>
    <row r="53" spans="1:12" ht="14.4" x14ac:dyDescent="0.3">
      <c r="A53" s="24"/>
      <c r="B53" s="17"/>
      <c r="C53" s="8"/>
      <c r="D53" s="18" t="s">
        <v>33</v>
      </c>
      <c r="E53" s="9"/>
      <c r="F53" s="19">
        <f>SUM(F46:F52)</f>
        <v>555.4</v>
      </c>
      <c r="G53" s="19">
        <f t="shared" ref="G53" si="14">SUM(G46:G52)</f>
        <v>25.03</v>
      </c>
      <c r="H53" s="19">
        <f t="shared" ref="H53" si="15">SUM(H46:H52)</f>
        <v>15.899999999999999</v>
      </c>
      <c r="I53" s="19">
        <f t="shared" ref="I53" si="16">SUM(I46:I52)</f>
        <v>122.91</v>
      </c>
      <c r="J53" s="19">
        <f t="shared" ref="J53:L53" si="17">SUM(J46:J52)</f>
        <v>766.2</v>
      </c>
      <c r="K53" s="25"/>
      <c r="L53" s="19">
        <f t="shared" si="17"/>
        <v>81.86</v>
      </c>
    </row>
    <row r="54" spans="1:12" ht="14.4" x14ac:dyDescent="0.3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27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28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29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30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7" t="s">
        <v>31</v>
      </c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7" t="s">
        <v>32</v>
      </c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4.4" x14ac:dyDescent="0.3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SUM(F54:F62)</f>
        <v>0</v>
      </c>
      <c r="G63" s="19">
        <f t="shared" ref="G63" si="18">SUM(G54:G62)</f>
        <v>0</v>
      </c>
      <c r="H63" s="19">
        <f t="shared" ref="H63" si="19">SUM(H54:H62)</f>
        <v>0</v>
      </c>
      <c r="I63" s="19">
        <f t="shared" ref="I63" si="20">SUM(I54:I62)</f>
        <v>0</v>
      </c>
      <c r="J63" s="19">
        <f t="shared" ref="J63:L63" si="21">SUM(J54:J62)</f>
        <v>0</v>
      </c>
      <c r="K63" s="25"/>
      <c r="L63" s="19">
        <f t="shared" si="21"/>
        <v>0</v>
      </c>
    </row>
    <row r="64" spans="1:12" ht="15.75" customHeight="1" x14ac:dyDescent="0.25">
      <c r="A64" s="29">
        <f>A46</f>
        <v>1</v>
      </c>
      <c r="B64" s="30">
        <f>B46</f>
        <v>3</v>
      </c>
      <c r="C64" s="59" t="s">
        <v>4</v>
      </c>
      <c r="D64" s="60"/>
      <c r="E64" s="31"/>
      <c r="F64" s="32">
        <f>F53+F63</f>
        <v>555.4</v>
      </c>
      <c r="G64" s="32">
        <f t="shared" ref="G64" si="22">G53+G63</f>
        <v>25.03</v>
      </c>
      <c r="H64" s="32">
        <f t="shared" ref="H64" si="23">H53+H63</f>
        <v>15.899999999999999</v>
      </c>
      <c r="I64" s="32">
        <f t="shared" ref="I64" si="24">I53+I63</f>
        <v>122.91</v>
      </c>
      <c r="J64" s="32">
        <f t="shared" ref="J64:L64" si="25">J53+J63</f>
        <v>766.2</v>
      </c>
      <c r="K64" s="32"/>
      <c r="L64" s="32">
        <f t="shared" si="25"/>
        <v>81.86</v>
      </c>
    </row>
    <row r="65" spans="1:12" ht="14.4" x14ac:dyDescent="0.3">
      <c r="A65" s="20">
        <v>1</v>
      </c>
      <c r="B65" s="21">
        <v>4</v>
      </c>
      <c r="C65" s="22" t="s">
        <v>20</v>
      </c>
      <c r="D65" s="5" t="s">
        <v>21</v>
      </c>
      <c r="E65" s="50" t="s">
        <v>42</v>
      </c>
      <c r="F65" s="39">
        <v>250</v>
      </c>
      <c r="G65" s="39">
        <v>2</v>
      </c>
      <c r="H65" s="39">
        <v>5.4</v>
      </c>
      <c r="I65" s="39">
        <v>12.8</v>
      </c>
      <c r="J65" s="39">
        <v>111</v>
      </c>
      <c r="K65" s="40">
        <v>58</v>
      </c>
      <c r="L65" s="39">
        <v>9.5500000000000007</v>
      </c>
    </row>
    <row r="66" spans="1:12" ht="14.4" x14ac:dyDescent="0.3">
      <c r="A66" s="23"/>
      <c r="B66" s="15"/>
      <c r="C66" s="11"/>
      <c r="D66" s="8"/>
      <c r="E66" s="54"/>
      <c r="F66" s="55"/>
      <c r="G66" s="55"/>
      <c r="H66" s="55"/>
      <c r="I66" s="55"/>
      <c r="J66" s="55"/>
      <c r="K66" s="56"/>
      <c r="L66" s="55"/>
    </row>
    <row r="67" spans="1:12" ht="14.4" x14ac:dyDescent="0.3">
      <c r="A67" s="23"/>
      <c r="B67" s="15"/>
      <c r="C67" s="11"/>
      <c r="D67" s="6"/>
      <c r="E67" s="52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7" t="s">
        <v>22</v>
      </c>
      <c r="E68" s="52" t="s">
        <v>48</v>
      </c>
      <c r="F68" s="42">
        <v>200</v>
      </c>
      <c r="G68" s="42">
        <v>0.2</v>
      </c>
      <c r="H68" s="42">
        <v>0</v>
      </c>
      <c r="I68" s="42">
        <v>9.1</v>
      </c>
      <c r="J68" s="42">
        <v>36</v>
      </c>
      <c r="K68" s="43">
        <v>300</v>
      </c>
      <c r="L68" s="42">
        <v>1.8</v>
      </c>
    </row>
    <row r="69" spans="1:12" ht="14.4" x14ac:dyDescent="0.3">
      <c r="A69" s="23"/>
      <c r="B69" s="15"/>
      <c r="C69" s="11"/>
      <c r="D69" s="7" t="s">
        <v>23</v>
      </c>
      <c r="E69" s="52" t="s">
        <v>43</v>
      </c>
      <c r="F69" s="42">
        <v>70</v>
      </c>
      <c r="G69" s="42">
        <v>5.53</v>
      </c>
      <c r="H69" s="42">
        <v>0.7</v>
      </c>
      <c r="I69" s="42">
        <v>33.81</v>
      </c>
      <c r="J69" s="42">
        <v>172.2</v>
      </c>
      <c r="K69" s="43">
        <v>15</v>
      </c>
      <c r="L69" s="42">
        <v>5.18</v>
      </c>
    </row>
    <row r="70" spans="1:12" ht="14.4" x14ac:dyDescent="0.3">
      <c r="A70" s="23"/>
      <c r="B70" s="15"/>
      <c r="C70" s="11"/>
      <c r="D70" s="7" t="s">
        <v>24</v>
      </c>
      <c r="E70" s="41" t="s">
        <v>65</v>
      </c>
      <c r="F70" s="42">
        <v>198</v>
      </c>
      <c r="G70" s="42">
        <v>0.99</v>
      </c>
      <c r="H70" s="42">
        <v>0.99</v>
      </c>
      <c r="I70" s="42">
        <v>24.16</v>
      </c>
      <c r="J70" s="42">
        <v>109.46</v>
      </c>
      <c r="K70" s="43"/>
      <c r="L70" s="42">
        <v>47.7</v>
      </c>
    </row>
    <row r="71" spans="1:12" ht="14.4" x14ac:dyDescent="0.3">
      <c r="A71" s="23"/>
      <c r="B71" s="15"/>
      <c r="C71" s="11"/>
      <c r="D71" s="6"/>
      <c r="E71" s="52" t="s">
        <v>55</v>
      </c>
      <c r="F71" s="42">
        <v>100</v>
      </c>
      <c r="G71" s="42">
        <v>8.3000000000000007</v>
      </c>
      <c r="H71" s="42">
        <v>8.6</v>
      </c>
      <c r="I71" s="42">
        <v>59.2</v>
      </c>
      <c r="J71" s="42">
        <v>353</v>
      </c>
      <c r="K71" s="43"/>
      <c r="L71" s="42">
        <v>20</v>
      </c>
    </row>
    <row r="72" spans="1:12" ht="14.4" x14ac:dyDescent="0.3">
      <c r="A72" s="23"/>
      <c r="B72" s="15"/>
      <c r="C72" s="11"/>
      <c r="D72" s="6"/>
      <c r="E72" s="52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4"/>
      <c r="B73" s="17"/>
      <c r="C73" s="8"/>
      <c r="D73" s="18" t="s">
        <v>33</v>
      </c>
      <c r="E73" s="9"/>
      <c r="F73" s="19">
        <f>SUM(F65:F72)</f>
        <v>818</v>
      </c>
      <c r="G73" s="19">
        <f t="shared" ref="G73" si="26">SUM(G65:G72)</f>
        <v>17.020000000000003</v>
      </c>
      <c r="H73" s="19">
        <f t="shared" ref="H73" si="27">SUM(H65:H72)</f>
        <v>15.690000000000001</v>
      </c>
      <c r="I73" s="19">
        <f t="shared" ref="I73" si="28">SUM(I65:I72)</f>
        <v>139.07</v>
      </c>
      <c r="J73" s="19">
        <f t="shared" ref="J73:L73" si="29">SUM(J65:J72)</f>
        <v>781.66</v>
      </c>
      <c r="K73" s="25"/>
      <c r="L73" s="19">
        <f t="shared" si="29"/>
        <v>84.23</v>
      </c>
    </row>
    <row r="74" spans="1:12" ht="14.4" x14ac:dyDescent="0.3">
      <c r="A74" s="26">
        <f>A65</f>
        <v>1</v>
      </c>
      <c r="B74" s="13">
        <f>B65</f>
        <v>4</v>
      </c>
      <c r="C74" s="10" t="s">
        <v>25</v>
      </c>
      <c r="D74" s="7" t="s">
        <v>26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27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28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29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7" t="s">
        <v>30</v>
      </c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7" t="s">
        <v>31</v>
      </c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3"/>
      <c r="B80" s="15"/>
      <c r="C80" s="11"/>
      <c r="D80" s="7" t="s">
        <v>32</v>
      </c>
      <c r="E80" s="41"/>
      <c r="F80" s="42"/>
      <c r="G80" s="42"/>
      <c r="H80" s="42"/>
      <c r="I80" s="42"/>
      <c r="J80" s="42"/>
      <c r="K80" s="43"/>
      <c r="L80" s="42"/>
    </row>
    <row r="81" spans="1:12" ht="14.4" x14ac:dyDescent="0.3">
      <c r="A81" s="23"/>
      <c r="B81" s="15"/>
      <c r="C81" s="11"/>
      <c r="D81" s="6"/>
      <c r="E81" s="41"/>
      <c r="F81" s="42"/>
      <c r="G81" s="42"/>
      <c r="H81" s="42"/>
      <c r="I81" s="42"/>
      <c r="J81" s="42"/>
      <c r="K81" s="43"/>
      <c r="L81" s="42"/>
    </row>
    <row r="82" spans="1:12" ht="14.4" x14ac:dyDescent="0.3">
      <c r="A82" s="23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4.4" x14ac:dyDescent="0.3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30">SUM(G74:G82)</f>
        <v>0</v>
      </c>
      <c r="H83" s="19">
        <f t="shared" ref="H83" si="31">SUM(H74:H82)</f>
        <v>0</v>
      </c>
      <c r="I83" s="19">
        <f t="shared" ref="I83" si="32">SUM(I74:I82)</f>
        <v>0</v>
      </c>
      <c r="J83" s="19">
        <f t="shared" ref="J83:L83" si="33">SUM(J74:J82)</f>
        <v>0</v>
      </c>
      <c r="K83" s="25"/>
      <c r="L83" s="19">
        <f t="shared" si="33"/>
        <v>0</v>
      </c>
    </row>
    <row r="84" spans="1:12" ht="15.75" customHeight="1" x14ac:dyDescent="0.25">
      <c r="A84" s="29">
        <f>A65</f>
        <v>1</v>
      </c>
      <c r="B84" s="30">
        <f>B65</f>
        <v>4</v>
      </c>
      <c r="C84" s="59" t="s">
        <v>4</v>
      </c>
      <c r="D84" s="60"/>
      <c r="E84" s="31"/>
      <c r="F84" s="32">
        <f>F73+F83</f>
        <v>818</v>
      </c>
      <c r="G84" s="32">
        <f t="shared" ref="G84" si="34">G73+G83</f>
        <v>17.020000000000003</v>
      </c>
      <c r="H84" s="32">
        <f t="shared" ref="H84" si="35">H73+H83</f>
        <v>15.690000000000001</v>
      </c>
      <c r="I84" s="32">
        <f t="shared" ref="I84" si="36">I73+I83</f>
        <v>139.07</v>
      </c>
      <c r="J84" s="32">
        <f t="shared" ref="J84:L84" si="37">J73+J83</f>
        <v>781.66</v>
      </c>
      <c r="K84" s="32"/>
      <c r="L84" s="32">
        <f t="shared" si="37"/>
        <v>84.23</v>
      </c>
    </row>
    <row r="85" spans="1:12" ht="14.4" x14ac:dyDescent="0.3">
      <c r="A85" s="20">
        <v>1</v>
      </c>
      <c r="B85" s="21">
        <v>5</v>
      </c>
      <c r="C85" s="22" t="s">
        <v>20</v>
      </c>
      <c r="D85" s="5" t="s">
        <v>21</v>
      </c>
      <c r="E85" s="50" t="s">
        <v>56</v>
      </c>
      <c r="F85" s="39">
        <v>200</v>
      </c>
      <c r="G85" s="39">
        <v>20.6</v>
      </c>
      <c r="H85" s="39">
        <v>15.1</v>
      </c>
      <c r="I85" s="39">
        <v>16.7</v>
      </c>
      <c r="J85" s="39">
        <v>291</v>
      </c>
      <c r="K85" s="40">
        <v>143</v>
      </c>
      <c r="L85" s="39">
        <v>48.8</v>
      </c>
    </row>
    <row r="86" spans="1:12" ht="14.4" x14ac:dyDescent="0.3">
      <c r="A86" s="23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7" t="s">
        <v>22</v>
      </c>
      <c r="E87" s="52" t="s">
        <v>54</v>
      </c>
      <c r="F87" s="42">
        <v>200</v>
      </c>
      <c r="G87" s="42">
        <v>0.5</v>
      </c>
      <c r="H87" s="42">
        <v>0.1</v>
      </c>
      <c r="I87" s="42">
        <v>30.9</v>
      </c>
      <c r="J87" s="42">
        <v>123</v>
      </c>
      <c r="K87" s="43">
        <v>310</v>
      </c>
      <c r="L87" s="42">
        <v>5.2</v>
      </c>
    </row>
    <row r="88" spans="1:12" ht="14.4" x14ac:dyDescent="0.3">
      <c r="A88" s="23"/>
      <c r="B88" s="15"/>
      <c r="C88" s="11"/>
      <c r="D88" s="7" t="s">
        <v>23</v>
      </c>
      <c r="E88" s="52" t="s">
        <v>43</v>
      </c>
      <c r="F88" s="42">
        <v>70</v>
      </c>
      <c r="G88" s="42">
        <v>5.53</v>
      </c>
      <c r="H88" s="42">
        <v>0.7</v>
      </c>
      <c r="I88" s="42">
        <v>33.81</v>
      </c>
      <c r="J88" s="42">
        <v>172.2</v>
      </c>
      <c r="K88" s="43">
        <v>15</v>
      </c>
      <c r="L88" s="42">
        <v>5.18</v>
      </c>
    </row>
    <row r="89" spans="1:12" ht="14.4" x14ac:dyDescent="0.3">
      <c r="A89" s="23"/>
      <c r="B89" s="15"/>
      <c r="C89" s="11"/>
      <c r="D89" s="7" t="s">
        <v>24</v>
      </c>
      <c r="E89" s="52"/>
      <c r="F89" s="42"/>
      <c r="G89" s="53"/>
      <c r="H89" s="42"/>
      <c r="I89" s="42"/>
      <c r="J89" s="42"/>
      <c r="K89" s="43"/>
      <c r="L89" s="42"/>
    </row>
    <row r="90" spans="1:12" ht="14.4" x14ac:dyDescent="0.3">
      <c r="A90" s="23"/>
      <c r="B90" s="15"/>
      <c r="C90" s="11"/>
      <c r="D90" s="6"/>
      <c r="E90" s="52" t="s">
        <v>44</v>
      </c>
      <c r="F90" s="42">
        <v>30</v>
      </c>
      <c r="G90" s="42">
        <v>7.9</v>
      </c>
      <c r="H90" s="42">
        <v>8</v>
      </c>
      <c r="I90" s="42">
        <v>0</v>
      </c>
      <c r="J90" s="42">
        <v>105</v>
      </c>
      <c r="K90" s="43">
        <v>14</v>
      </c>
      <c r="L90" s="42">
        <v>20.48</v>
      </c>
    </row>
    <row r="91" spans="1:12" ht="14.4" x14ac:dyDescent="0.3">
      <c r="A91" s="23"/>
      <c r="B91" s="15"/>
      <c r="C91" s="11"/>
      <c r="D91" s="6"/>
      <c r="E91" s="52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4"/>
      <c r="B92" s="17"/>
      <c r="C92" s="8"/>
      <c r="D92" s="18" t="s">
        <v>33</v>
      </c>
      <c r="E92" s="9"/>
      <c r="F92" s="19">
        <f>SUM(F85:F91)</f>
        <v>500</v>
      </c>
      <c r="G92" s="19">
        <f t="shared" ref="G92" si="38">SUM(G85:G91)</f>
        <v>34.53</v>
      </c>
      <c r="H92" s="19">
        <f t="shared" ref="H92" si="39">SUM(H85:H91)</f>
        <v>23.9</v>
      </c>
      <c r="I92" s="19">
        <f t="shared" ref="I92" si="40">SUM(I85:I91)</f>
        <v>81.41</v>
      </c>
      <c r="J92" s="19">
        <f t="shared" ref="J92:L92" si="41">SUM(J85:J91)</f>
        <v>691.2</v>
      </c>
      <c r="K92" s="25"/>
      <c r="L92" s="19">
        <f t="shared" si="41"/>
        <v>79.66</v>
      </c>
    </row>
    <row r="93" spans="1:12" ht="14.4" x14ac:dyDescent="0.3">
      <c r="A93" s="26">
        <f>A85</f>
        <v>1</v>
      </c>
      <c r="B93" s="13">
        <f>B85</f>
        <v>5</v>
      </c>
      <c r="C93" s="10" t="s">
        <v>25</v>
      </c>
      <c r="D93" s="7" t="s">
        <v>26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27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28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29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7" t="s">
        <v>30</v>
      </c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7" t="s">
        <v>31</v>
      </c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3"/>
      <c r="B99" s="15"/>
      <c r="C99" s="11"/>
      <c r="D99" s="7" t="s">
        <v>32</v>
      </c>
      <c r="E99" s="41"/>
      <c r="F99" s="42"/>
      <c r="G99" s="42"/>
      <c r="H99" s="42"/>
      <c r="I99" s="42"/>
      <c r="J99" s="42"/>
      <c r="K99" s="43"/>
      <c r="L99" s="42"/>
    </row>
    <row r="100" spans="1:12" ht="14.4" x14ac:dyDescent="0.3">
      <c r="A100" s="23"/>
      <c r="B100" s="15"/>
      <c r="C100" s="11"/>
      <c r="D100" s="6"/>
      <c r="E100" s="41"/>
      <c r="F100" s="42"/>
      <c r="G100" s="42"/>
      <c r="H100" s="42"/>
      <c r="I100" s="42"/>
      <c r="J100" s="42"/>
      <c r="K100" s="43"/>
      <c r="L100" s="42"/>
    </row>
    <row r="101" spans="1:12" ht="14.4" x14ac:dyDescent="0.3">
      <c r="A101" s="23"/>
      <c r="B101" s="15"/>
      <c r="C101" s="11"/>
      <c r="D101" s="6"/>
      <c r="E101" s="41"/>
      <c r="F101" s="42"/>
      <c r="G101" s="42"/>
      <c r="H101" s="42"/>
      <c r="I101" s="42"/>
      <c r="J101" s="42"/>
      <c r="K101" s="43"/>
      <c r="L101" s="42"/>
    </row>
    <row r="102" spans="1:12" ht="14.4" x14ac:dyDescent="0.3">
      <c r="A102" s="24"/>
      <c r="B102" s="17"/>
      <c r="C102" s="8"/>
      <c r="D102" s="18" t="s">
        <v>33</v>
      </c>
      <c r="E102" s="9"/>
      <c r="F102" s="19">
        <f>SUM(F93:F101)</f>
        <v>0</v>
      </c>
      <c r="G102" s="19">
        <f t="shared" ref="G102" si="42">SUM(G93:G101)</f>
        <v>0</v>
      </c>
      <c r="H102" s="19">
        <f t="shared" ref="H102" si="43">SUM(H93:H101)</f>
        <v>0</v>
      </c>
      <c r="I102" s="19">
        <f t="shared" ref="I102" si="44">SUM(I93:I101)</f>
        <v>0</v>
      </c>
      <c r="J102" s="19">
        <f t="shared" ref="J102:L102" si="45">SUM(J93:J101)</f>
        <v>0</v>
      </c>
      <c r="K102" s="25"/>
      <c r="L102" s="19">
        <f t="shared" si="45"/>
        <v>0</v>
      </c>
    </row>
    <row r="103" spans="1:12" ht="15.75" customHeight="1" x14ac:dyDescent="0.25">
      <c r="A103" s="29">
        <f>A85</f>
        <v>1</v>
      </c>
      <c r="B103" s="30">
        <f>B85</f>
        <v>5</v>
      </c>
      <c r="C103" s="59" t="s">
        <v>4</v>
      </c>
      <c r="D103" s="60"/>
      <c r="E103" s="31"/>
      <c r="F103" s="32">
        <f>F92+F102</f>
        <v>500</v>
      </c>
      <c r="G103" s="32">
        <f t="shared" ref="G103" si="46">G92+G102</f>
        <v>34.53</v>
      </c>
      <c r="H103" s="32">
        <f t="shared" ref="H103" si="47">H92+H102</f>
        <v>23.9</v>
      </c>
      <c r="I103" s="32">
        <f t="shared" ref="I103" si="48">I92+I102</f>
        <v>81.41</v>
      </c>
      <c r="J103" s="32">
        <f t="shared" ref="J103:L103" si="49">J92+J102</f>
        <v>691.2</v>
      </c>
      <c r="K103" s="32"/>
      <c r="L103" s="32">
        <f t="shared" si="49"/>
        <v>79.66</v>
      </c>
    </row>
    <row r="104" spans="1:12" ht="14.4" x14ac:dyDescent="0.3">
      <c r="A104" s="20">
        <v>2</v>
      </c>
      <c r="B104" s="21">
        <v>1</v>
      </c>
      <c r="C104" s="22" t="s">
        <v>20</v>
      </c>
      <c r="D104" s="5" t="s">
        <v>21</v>
      </c>
      <c r="E104" s="50" t="s">
        <v>57</v>
      </c>
      <c r="F104" s="39">
        <v>250</v>
      </c>
      <c r="G104" s="39">
        <v>5.5</v>
      </c>
      <c r="H104" s="39">
        <v>4.5</v>
      </c>
      <c r="I104" s="39">
        <v>20.2</v>
      </c>
      <c r="J104" s="39">
        <v>149</v>
      </c>
      <c r="K104" s="40">
        <v>61</v>
      </c>
      <c r="L104" s="39">
        <v>13.87</v>
      </c>
    </row>
    <row r="105" spans="1:12" ht="14.4" x14ac:dyDescent="0.3">
      <c r="A105" s="23"/>
      <c r="B105" s="15"/>
      <c r="C105" s="11"/>
      <c r="D105" s="8"/>
      <c r="E105" s="54"/>
      <c r="F105" s="55"/>
      <c r="G105" s="55"/>
      <c r="H105" s="55"/>
      <c r="I105" s="55"/>
      <c r="J105" s="55"/>
      <c r="K105" s="56"/>
      <c r="L105" s="55"/>
    </row>
    <row r="106" spans="1:12" ht="14.4" x14ac:dyDescent="0.3">
      <c r="A106" s="23"/>
      <c r="B106" s="15"/>
      <c r="C106" s="11"/>
      <c r="D106" s="6"/>
      <c r="E106" s="52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7" t="s">
        <v>22</v>
      </c>
      <c r="E107" s="52" t="s">
        <v>46</v>
      </c>
      <c r="F107" s="42">
        <v>200</v>
      </c>
      <c r="G107" s="42">
        <v>3.6</v>
      </c>
      <c r="H107" s="42">
        <v>3.3</v>
      </c>
      <c r="I107" s="42">
        <v>13.7</v>
      </c>
      <c r="J107" s="42">
        <v>98</v>
      </c>
      <c r="K107" s="43">
        <v>306</v>
      </c>
      <c r="L107" s="42">
        <v>12.93</v>
      </c>
    </row>
    <row r="108" spans="1:12" ht="14.4" x14ac:dyDescent="0.3">
      <c r="A108" s="23"/>
      <c r="B108" s="15"/>
      <c r="C108" s="11"/>
      <c r="D108" s="7" t="s">
        <v>23</v>
      </c>
      <c r="E108" s="52" t="s">
        <v>43</v>
      </c>
      <c r="F108" s="42">
        <v>70</v>
      </c>
      <c r="G108" s="42">
        <v>5.53</v>
      </c>
      <c r="H108" s="42">
        <v>0.7</v>
      </c>
      <c r="I108" s="42">
        <v>33.81</v>
      </c>
      <c r="J108" s="42">
        <v>172.2</v>
      </c>
      <c r="K108" s="43">
        <v>15</v>
      </c>
      <c r="L108" s="42">
        <v>5.18</v>
      </c>
    </row>
    <row r="109" spans="1:12" ht="14.4" x14ac:dyDescent="0.3">
      <c r="A109" s="23"/>
      <c r="B109" s="15"/>
      <c r="C109" s="11"/>
      <c r="D109" s="7" t="s">
        <v>24</v>
      </c>
      <c r="E109" s="41"/>
      <c r="F109" s="42"/>
      <c r="G109" s="42"/>
      <c r="H109" s="42"/>
      <c r="I109" s="42"/>
      <c r="J109" s="42"/>
      <c r="K109" s="43"/>
      <c r="L109" s="42"/>
    </row>
    <row r="110" spans="1:12" ht="26.4" x14ac:dyDescent="0.3">
      <c r="A110" s="23"/>
      <c r="B110" s="15"/>
      <c r="C110" s="11"/>
      <c r="D110" s="6"/>
      <c r="E110" s="52" t="s">
        <v>58</v>
      </c>
      <c r="F110" s="42">
        <v>120</v>
      </c>
      <c r="G110" s="42">
        <v>4.8</v>
      </c>
      <c r="H110" s="42">
        <v>1.74</v>
      </c>
      <c r="I110" s="42">
        <v>6.96</v>
      </c>
      <c r="J110" s="42">
        <v>65.400000000000006</v>
      </c>
      <c r="K110" s="43">
        <v>297</v>
      </c>
      <c r="L110" s="42">
        <v>28</v>
      </c>
    </row>
    <row r="111" spans="1:12" ht="14.4" x14ac:dyDescent="0.3">
      <c r="A111" s="23"/>
      <c r="B111" s="15"/>
      <c r="C111" s="11"/>
      <c r="D111" s="6"/>
      <c r="E111" s="52" t="s">
        <v>55</v>
      </c>
      <c r="F111" s="42">
        <v>100</v>
      </c>
      <c r="G111" s="42">
        <v>8.3000000000000007</v>
      </c>
      <c r="H111" s="42">
        <v>8.6</v>
      </c>
      <c r="I111" s="42">
        <v>59.2</v>
      </c>
      <c r="J111" s="42">
        <v>353</v>
      </c>
      <c r="K111" s="43"/>
      <c r="L111" s="42">
        <v>20</v>
      </c>
    </row>
    <row r="112" spans="1:12" ht="14.4" x14ac:dyDescent="0.3">
      <c r="A112" s="24"/>
      <c r="B112" s="17"/>
      <c r="C112" s="8"/>
      <c r="D112" s="18" t="s">
        <v>33</v>
      </c>
      <c r="E112" s="9"/>
      <c r="F112" s="19">
        <f>SUM(F104:F111)</f>
        <v>740</v>
      </c>
      <c r="G112" s="19">
        <f t="shared" ref="G112:J112" si="50">SUM(G104:G111)</f>
        <v>27.73</v>
      </c>
      <c r="H112" s="19">
        <f t="shared" si="50"/>
        <v>18.84</v>
      </c>
      <c r="I112" s="19">
        <f t="shared" si="50"/>
        <v>133.87</v>
      </c>
      <c r="J112" s="19">
        <f t="shared" si="50"/>
        <v>837.6</v>
      </c>
      <c r="K112" s="25"/>
      <c r="L112" s="19">
        <v>79.98</v>
      </c>
    </row>
    <row r="113" spans="1:12" ht="14.4" x14ac:dyDescent="0.3">
      <c r="A113" s="26">
        <f>A104</f>
        <v>2</v>
      </c>
      <c r="B113" s="13">
        <f>B104</f>
        <v>1</v>
      </c>
      <c r="C113" s="10" t="s">
        <v>25</v>
      </c>
      <c r="D113" s="7" t="s">
        <v>26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27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28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7" t="s">
        <v>29</v>
      </c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7" t="s">
        <v>30</v>
      </c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3"/>
      <c r="B118" s="15"/>
      <c r="C118" s="11"/>
      <c r="D118" s="7" t="s">
        <v>31</v>
      </c>
      <c r="E118" s="41"/>
      <c r="F118" s="42"/>
      <c r="G118" s="42"/>
      <c r="H118" s="42"/>
      <c r="I118" s="42"/>
      <c r="J118" s="42"/>
      <c r="K118" s="43"/>
      <c r="L118" s="42"/>
    </row>
    <row r="119" spans="1:12" ht="14.4" x14ac:dyDescent="0.3">
      <c r="A119" s="23"/>
      <c r="B119" s="15"/>
      <c r="C119" s="11"/>
      <c r="D119" s="7" t="s">
        <v>32</v>
      </c>
      <c r="E119" s="41"/>
      <c r="F119" s="42"/>
      <c r="G119" s="42"/>
      <c r="H119" s="42"/>
      <c r="I119" s="42"/>
      <c r="J119" s="42"/>
      <c r="K119" s="43"/>
      <c r="L119" s="42"/>
    </row>
    <row r="120" spans="1:12" ht="14.4" x14ac:dyDescent="0.3">
      <c r="A120" s="23"/>
      <c r="B120" s="15"/>
      <c r="C120" s="11"/>
      <c r="D120" s="6"/>
      <c r="E120" s="41"/>
      <c r="F120" s="42"/>
      <c r="G120" s="42"/>
      <c r="H120" s="42"/>
      <c r="I120" s="42"/>
      <c r="J120" s="42"/>
      <c r="K120" s="43"/>
      <c r="L120" s="42"/>
    </row>
    <row r="121" spans="1:12" ht="14.4" x14ac:dyDescent="0.3">
      <c r="A121" s="23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24"/>
      <c r="B122" s="17"/>
      <c r="C122" s="8"/>
      <c r="D122" s="18" t="s">
        <v>33</v>
      </c>
      <c r="E122" s="9"/>
      <c r="F122" s="19">
        <f>SUM(F113:F121)</f>
        <v>0</v>
      </c>
      <c r="G122" s="19">
        <f t="shared" ref="G122:J122" si="51">SUM(G113:G121)</f>
        <v>0</v>
      </c>
      <c r="H122" s="19">
        <f t="shared" si="51"/>
        <v>0</v>
      </c>
      <c r="I122" s="19">
        <f t="shared" si="51"/>
        <v>0</v>
      </c>
      <c r="J122" s="19">
        <f t="shared" si="51"/>
        <v>0</v>
      </c>
      <c r="K122" s="25"/>
      <c r="L122" s="19"/>
    </row>
    <row r="123" spans="1:12" ht="14.4" x14ac:dyDescent="0.25">
      <c r="A123" s="29">
        <f>A104</f>
        <v>2</v>
      </c>
      <c r="B123" s="30">
        <f>B104</f>
        <v>1</v>
      </c>
      <c r="C123" s="59" t="s">
        <v>4</v>
      </c>
      <c r="D123" s="60"/>
      <c r="E123" s="31"/>
      <c r="F123" s="32">
        <f>F112+F122</f>
        <v>740</v>
      </c>
      <c r="G123" s="32">
        <f t="shared" ref="G123" si="52">G112+G122</f>
        <v>27.73</v>
      </c>
      <c r="H123" s="32">
        <f t="shared" ref="H123" si="53">H112+H122</f>
        <v>18.84</v>
      </c>
      <c r="I123" s="32">
        <f t="shared" ref="I123" si="54">I112+I122</f>
        <v>133.87</v>
      </c>
      <c r="J123" s="32">
        <f t="shared" ref="J123:L123" si="55">J112+J122</f>
        <v>837.6</v>
      </c>
      <c r="K123" s="32"/>
      <c r="L123" s="32">
        <f t="shared" si="55"/>
        <v>79.98</v>
      </c>
    </row>
    <row r="124" spans="1:12" ht="14.4" x14ac:dyDescent="0.3">
      <c r="A124" s="14">
        <v>2</v>
      </c>
      <c r="B124" s="15">
        <v>2</v>
      </c>
      <c r="C124" s="22" t="s">
        <v>20</v>
      </c>
      <c r="D124" s="5" t="s">
        <v>21</v>
      </c>
      <c r="E124" s="50" t="s">
        <v>59</v>
      </c>
      <c r="F124" s="39">
        <v>200</v>
      </c>
      <c r="G124" s="39">
        <v>18.2</v>
      </c>
      <c r="H124" s="39">
        <v>23.2</v>
      </c>
      <c r="I124" s="39">
        <v>32.200000000000003</v>
      </c>
      <c r="J124" s="39">
        <v>417</v>
      </c>
      <c r="K124" s="40">
        <v>138</v>
      </c>
      <c r="L124" s="39">
        <v>60.22</v>
      </c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7" t="s">
        <v>22</v>
      </c>
      <c r="E126" s="52" t="s">
        <v>51</v>
      </c>
      <c r="F126" s="42">
        <v>200</v>
      </c>
      <c r="G126" s="42">
        <v>0.2</v>
      </c>
      <c r="H126" s="42">
        <v>0</v>
      </c>
      <c r="I126" s="42">
        <v>9.3000000000000007</v>
      </c>
      <c r="J126" s="42">
        <v>38</v>
      </c>
      <c r="K126" s="43">
        <v>302</v>
      </c>
      <c r="L126" s="42">
        <v>3.18</v>
      </c>
    </row>
    <row r="127" spans="1:12" ht="14.4" x14ac:dyDescent="0.3">
      <c r="A127" s="14"/>
      <c r="B127" s="15"/>
      <c r="C127" s="11"/>
      <c r="D127" s="7" t="s">
        <v>23</v>
      </c>
      <c r="E127" s="52" t="s">
        <v>43</v>
      </c>
      <c r="F127" s="42">
        <v>70</v>
      </c>
      <c r="G127" s="42">
        <v>5.53</v>
      </c>
      <c r="H127" s="42">
        <v>0.7</v>
      </c>
      <c r="I127" s="42">
        <v>33.81</v>
      </c>
      <c r="J127" s="42">
        <v>172.2</v>
      </c>
      <c r="K127" s="43">
        <v>15</v>
      </c>
      <c r="L127" s="42">
        <v>5.18</v>
      </c>
    </row>
    <row r="128" spans="1:12" ht="14.4" x14ac:dyDescent="0.3">
      <c r="A128" s="14"/>
      <c r="B128" s="15"/>
      <c r="C128" s="11"/>
      <c r="D128" s="7" t="s">
        <v>24</v>
      </c>
      <c r="E128" s="52"/>
      <c r="F128" s="42"/>
      <c r="G128" s="53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6"/>
      <c r="E129" s="52" t="s">
        <v>60</v>
      </c>
      <c r="F129" s="42">
        <v>60</v>
      </c>
      <c r="G129" s="42">
        <v>0.9</v>
      </c>
      <c r="H129" s="42">
        <v>2.7</v>
      </c>
      <c r="I129" s="42">
        <v>6.5</v>
      </c>
      <c r="J129" s="42">
        <v>56</v>
      </c>
      <c r="K129" s="43">
        <v>21</v>
      </c>
      <c r="L129" s="42">
        <v>6.05</v>
      </c>
    </row>
    <row r="130" spans="1:12" ht="14.4" x14ac:dyDescent="0.3">
      <c r="A130" s="14"/>
      <c r="B130" s="15"/>
      <c r="C130" s="11"/>
      <c r="D130" s="6"/>
      <c r="E130" s="52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6"/>
      <c r="E131" s="52"/>
      <c r="F131" s="42"/>
      <c r="G131" s="42"/>
      <c r="H131" s="42"/>
      <c r="I131" s="42"/>
      <c r="J131" s="42"/>
      <c r="K131" s="43"/>
      <c r="L131" s="42"/>
    </row>
    <row r="132" spans="1:12" ht="15" thickBot="1" x14ac:dyDescent="0.35">
      <c r="A132" s="16"/>
      <c r="B132" s="17"/>
      <c r="C132" s="8"/>
      <c r="D132" s="18" t="s">
        <v>33</v>
      </c>
      <c r="E132" s="9"/>
      <c r="F132" s="19">
        <f>SUM(F124:F131)</f>
        <v>530</v>
      </c>
      <c r="G132" s="19">
        <f t="shared" ref="G132:J132" si="56">SUM(G124:G131)</f>
        <v>24.83</v>
      </c>
      <c r="H132" s="19">
        <f t="shared" si="56"/>
        <v>26.599999999999998</v>
      </c>
      <c r="I132" s="19">
        <f t="shared" si="56"/>
        <v>81.81</v>
      </c>
      <c r="J132" s="19">
        <f t="shared" si="56"/>
        <v>683.2</v>
      </c>
      <c r="K132" s="25"/>
      <c r="L132" s="19">
        <f t="shared" ref="L132" si="57">SUM(L124:L131)</f>
        <v>74.63</v>
      </c>
    </row>
    <row r="133" spans="1:12" ht="14.4" x14ac:dyDescent="0.3">
      <c r="A133" s="13">
        <f>A124</f>
        <v>2</v>
      </c>
      <c r="B133" s="13">
        <f>B124</f>
        <v>2</v>
      </c>
      <c r="C133" s="10" t="s">
        <v>25</v>
      </c>
      <c r="D133" s="7" t="s">
        <v>26</v>
      </c>
      <c r="E133" s="50"/>
      <c r="F133" s="39"/>
      <c r="G133" s="39"/>
      <c r="H133" s="39"/>
      <c r="I133" s="39"/>
      <c r="J133" s="39"/>
      <c r="K133" s="40"/>
      <c r="L133" s="42"/>
    </row>
    <row r="134" spans="1:12" ht="14.4" x14ac:dyDescent="0.3">
      <c r="A134" s="14"/>
      <c r="B134" s="15"/>
      <c r="C134" s="11"/>
      <c r="D134" s="7" t="s">
        <v>27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7" t="s">
        <v>28</v>
      </c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7" t="s">
        <v>29</v>
      </c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4"/>
      <c r="B137" s="15"/>
      <c r="C137" s="11"/>
      <c r="D137" s="7" t="s">
        <v>30</v>
      </c>
      <c r="E137" s="41"/>
      <c r="F137" s="42"/>
      <c r="G137" s="42"/>
      <c r="H137" s="42"/>
      <c r="I137" s="42"/>
      <c r="J137" s="42"/>
      <c r="K137" s="43"/>
      <c r="L137" s="42"/>
    </row>
    <row r="138" spans="1:12" ht="14.4" x14ac:dyDescent="0.3">
      <c r="A138" s="14"/>
      <c r="B138" s="15"/>
      <c r="C138" s="11"/>
      <c r="D138" s="7" t="s">
        <v>31</v>
      </c>
      <c r="E138" s="41"/>
      <c r="F138" s="42"/>
      <c r="G138" s="42"/>
      <c r="H138" s="42"/>
      <c r="I138" s="42"/>
      <c r="J138" s="42"/>
      <c r="K138" s="43"/>
      <c r="L138" s="42"/>
    </row>
    <row r="139" spans="1:12" ht="14.4" x14ac:dyDescent="0.3">
      <c r="A139" s="14"/>
      <c r="B139" s="15"/>
      <c r="C139" s="11"/>
      <c r="D139" s="7" t="s">
        <v>32</v>
      </c>
      <c r="E139" s="41"/>
      <c r="F139" s="42"/>
      <c r="G139" s="42"/>
      <c r="H139" s="42"/>
      <c r="I139" s="42"/>
      <c r="J139" s="42"/>
      <c r="K139" s="43"/>
      <c r="L139" s="42"/>
    </row>
    <row r="140" spans="1:12" ht="14.4" x14ac:dyDescent="0.3">
      <c r="A140" s="14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14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4.4" x14ac:dyDescent="0.3">
      <c r="A142" s="16"/>
      <c r="B142" s="17"/>
      <c r="C142" s="8"/>
      <c r="D142" s="18" t="s">
        <v>33</v>
      </c>
      <c r="E142" s="9"/>
      <c r="F142" s="19">
        <f>SUM(F133:F141)</f>
        <v>0</v>
      </c>
      <c r="G142" s="19">
        <f t="shared" ref="G142:J142" si="58">SUM(G133:G141)</f>
        <v>0</v>
      </c>
      <c r="H142" s="19">
        <f t="shared" si="58"/>
        <v>0</v>
      </c>
      <c r="I142" s="19">
        <f t="shared" si="58"/>
        <v>0</v>
      </c>
      <c r="J142" s="19">
        <f t="shared" si="58"/>
        <v>0</v>
      </c>
      <c r="K142" s="25"/>
      <c r="L142" s="19">
        <f t="shared" ref="L142" si="59">SUM(L133:L141)</f>
        <v>0</v>
      </c>
    </row>
    <row r="143" spans="1:12" ht="15" thickBot="1" x14ac:dyDescent="0.3">
      <c r="A143" s="33">
        <f>A124</f>
        <v>2</v>
      </c>
      <c r="B143" s="33">
        <f>B124</f>
        <v>2</v>
      </c>
      <c r="C143" s="59" t="s">
        <v>4</v>
      </c>
      <c r="D143" s="60"/>
      <c r="E143" s="31"/>
      <c r="F143" s="32">
        <f>F132+F142</f>
        <v>530</v>
      </c>
      <c r="G143" s="32">
        <f t="shared" ref="G143" si="60">G132+G142</f>
        <v>24.83</v>
      </c>
      <c r="H143" s="32">
        <f t="shared" ref="H143" si="61">H132+H142</f>
        <v>26.599999999999998</v>
      </c>
      <c r="I143" s="32">
        <f t="shared" ref="I143" si="62">I132+I142</f>
        <v>81.81</v>
      </c>
      <c r="J143" s="32">
        <f t="shared" ref="J143:L143" si="63">J132+J142</f>
        <v>683.2</v>
      </c>
      <c r="K143" s="32"/>
      <c r="L143" s="32">
        <f t="shared" si="63"/>
        <v>74.63</v>
      </c>
    </row>
    <row r="144" spans="1:12" ht="15" thickBot="1" x14ac:dyDescent="0.35">
      <c r="A144" s="20">
        <v>2</v>
      </c>
      <c r="B144" s="21">
        <v>3</v>
      </c>
      <c r="C144" s="22" t="s">
        <v>20</v>
      </c>
      <c r="D144" s="5" t="s">
        <v>21</v>
      </c>
      <c r="E144" s="52" t="s">
        <v>62</v>
      </c>
      <c r="F144" s="42">
        <v>200</v>
      </c>
      <c r="G144" s="42">
        <v>4.0999999999999996</v>
      </c>
      <c r="H144" s="42">
        <v>6.3</v>
      </c>
      <c r="I144" s="42">
        <v>26.7</v>
      </c>
      <c r="J144" s="42">
        <v>187</v>
      </c>
      <c r="K144" s="43">
        <v>146</v>
      </c>
      <c r="L144" s="55">
        <v>12.3</v>
      </c>
    </row>
    <row r="145" spans="1:12" ht="15" thickBot="1" x14ac:dyDescent="0.35">
      <c r="A145" s="23"/>
      <c r="B145" s="15"/>
      <c r="C145" s="11"/>
      <c r="D145" s="8"/>
      <c r="E145" s="50" t="s">
        <v>61</v>
      </c>
      <c r="F145" s="39">
        <v>90</v>
      </c>
      <c r="G145" s="39">
        <v>6.9</v>
      </c>
      <c r="H145" s="39">
        <v>10.1</v>
      </c>
      <c r="I145" s="39">
        <v>8.6999999999999993</v>
      </c>
      <c r="J145" s="39">
        <v>156</v>
      </c>
      <c r="K145" s="40">
        <v>110</v>
      </c>
      <c r="L145" s="39">
        <v>50</v>
      </c>
    </row>
    <row r="146" spans="1:12" ht="14.4" x14ac:dyDescent="0.3">
      <c r="A146" s="23"/>
      <c r="B146" s="15"/>
      <c r="C146" s="11"/>
      <c r="D146" s="6"/>
      <c r="E146" s="50"/>
      <c r="F146" s="39"/>
      <c r="G146" s="39"/>
      <c r="H146" s="39"/>
      <c r="I146" s="39"/>
      <c r="J146" s="39"/>
      <c r="K146" s="40"/>
      <c r="L146" s="39"/>
    </row>
    <row r="147" spans="1:12" ht="14.4" x14ac:dyDescent="0.3">
      <c r="A147" s="23"/>
      <c r="B147" s="15"/>
      <c r="C147" s="11"/>
      <c r="D147" s="7" t="s">
        <v>22</v>
      </c>
      <c r="E147" s="52" t="s">
        <v>54</v>
      </c>
      <c r="F147" s="42">
        <v>200</v>
      </c>
      <c r="G147" s="42">
        <v>0.5</v>
      </c>
      <c r="H147" s="42">
        <v>0.1</v>
      </c>
      <c r="I147" s="42">
        <v>30.9</v>
      </c>
      <c r="J147" s="42">
        <v>123</v>
      </c>
      <c r="K147" s="43">
        <v>310</v>
      </c>
      <c r="L147" s="42">
        <v>5.2</v>
      </c>
    </row>
    <row r="148" spans="1:12" ht="15.75" customHeight="1" x14ac:dyDescent="0.3">
      <c r="A148" s="23"/>
      <c r="B148" s="15"/>
      <c r="C148" s="11"/>
      <c r="D148" s="7" t="s">
        <v>23</v>
      </c>
      <c r="E148" s="52" t="s">
        <v>43</v>
      </c>
      <c r="F148" s="42">
        <v>70</v>
      </c>
      <c r="G148" s="42">
        <v>5.53</v>
      </c>
      <c r="H148" s="42">
        <v>0.7</v>
      </c>
      <c r="I148" s="42">
        <v>33.81</v>
      </c>
      <c r="J148" s="42">
        <v>172.2</v>
      </c>
      <c r="K148" s="43">
        <v>15</v>
      </c>
      <c r="L148" s="42">
        <v>5.18</v>
      </c>
    </row>
    <row r="149" spans="1:12" ht="14.4" x14ac:dyDescent="0.3">
      <c r="A149" s="23"/>
      <c r="B149" s="15"/>
      <c r="C149" s="11"/>
      <c r="D149" s="7" t="s">
        <v>24</v>
      </c>
      <c r="E149" s="52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6"/>
      <c r="E150" s="52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6"/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4"/>
      <c r="B152" s="17"/>
      <c r="C152" s="8"/>
      <c r="D152" s="18" t="s">
        <v>33</v>
      </c>
      <c r="E152" s="9"/>
      <c r="F152" s="19">
        <f>SUM(F144:F151)</f>
        <v>560</v>
      </c>
      <c r="G152" s="19">
        <f>SUM(G144:G151)</f>
        <v>17.03</v>
      </c>
      <c r="H152" s="19">
        <f>SUM(H144:H151)</f>
        <v>17.2</v>
      </c>
      <c r="I152" s="19">
        <f>SUM(I144:I151)</f>
        <v>100.11</v>
      </c>
      <c r="J152" s="19">
        <f>SUM(J144:J151)</f>
        <v>638.20000000000005</v>
      </c>
      <c r="K152" s="25"/>
      <c r="L152" s="19">
        <f>SUM(L144:L151)</f>
        <v>72.680000000000007</v>
      </c>
    </row>
    <row r="153" spans="1:12" ht="14.4" x14ac:dyDescent="0.3">
      <c r="A153" s="26">
        <f>A144</f>
        <v>2</v>
      </c>
      <c r="B153" s="13">
        <f>B144</f>
        <v>3</v>
      </c>
      <c r="C153" s="10" t="s">
        <v>25</v>
      </c>
      <c r="D153" s="7" t="s">
        <v>26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7" t="s">
        <v>27</v>
      </c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7" t="s">
        <v>28</v>
      </c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3"/>
      <c r="B156" s="15"/>
      <c r="C156" s="11"/>
      <c r="D156" s="7" t="s">
        <v>29</v>
      </c>
      <c r="E156" s="41"/>
      <c r="F156" s="42"/>
      <c r="G156" s="42"/>
      <c r="H156" s="42"/>
      <c r="I156" s="42"/>
      <c r="J156" s="42"/>
      <c r="K156" s="43"/>
      <c r="L156" s="42"/>
    </row>
    <row r="157" spans="1:12" ht="14.4" x14ac:dyDescent="0.3">
      <c r="A157" s="23"/>
      <c r="B157" s="15"/>
      <c r="C157" s="11"/>
      <c r="D157" s="7" t="s">
        <v>30</v>
      </c>
      <c r="E157" s="41"/>
      <c r="F157" s="42"/>
      <c r="G157" s="42"/>
      <c r="H157" s="42"/>
      <c r="I157" s="42"/>
      <c r="J157" s="42"/>
      <c r="K157" s="43"/>
      <c r="L157" s="42"/>
    </row>
    <row r="158" spans="1:12" ht="14.4" x14ac:dyDescent="0.3">
      <c r="A158" s="23"/>
      <c r="B158" s="15"/>
      <c r="C158" s="11"/>
      <c r="D158" s="7" t="s">
        <v>31</v>
      </c>
      <c r="E158" s="41"/>
      <c r="F158" s="42"/>
      <c r="G158" s="42"/>
      <c r="H158" s="42"/>
      <c r="I158" s="42"/>
      <c r="J158" s="42"/>
      <c r="K158" s="43"/>
      <c r="L158" s="42"/>
    </row>
    <row r="159" spans="1:12" ht="14.4" x14ac:dyDescent="0.3">
      <c r="A159" s="23"/>
      <c r="B159" s="15"/>
      <c r="C159" s="11"/>
      <c r="D159" s="7" t="s">
        <v>32</v>
      </c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ht="14.4" x14ac:dyDescent="0.3">
      <c r="A161" s="23"/>
      <c r="B161" s="15"/>
      <c r="C161" s="11"/>
      <c r="D161" s="6"/>
      <c r="E161" s="41"/>
      <c r="F161" s="42"/>
      <c r="G161" s="42"/>
      <c r="H161" s="42"/>
      <c r="I161" s="42"/>
      <c r="J161" s="42"/>
      <c r="K161" s="43"/>
      <c r="L161" s="42"/>
    </row>
    <row r="162" spans="1:12" ht="14.4" x14ac:dyDescent="0.3">
      <c r="A162" s="24"/>
      <c r="B162" s="17"/>
      <c r="C162" s="8"/>
      <c r="D162" s="18" t="s">
        <v>33</v>
      </c>
      <c r="E162" s="9"/>
      <c r="F162" s="19">
        <f>SUM(F153:F161)</f>
        <v>0</v>
      </c>
      <c r="G162" s="19">
        <f t="shared" ref="G162:J162" si="64">SUM(G153:G161)</f>
        <v>0</v>
      </c>
      <c r="H162" s="19">
        <f t="shared" si="64"/>
        <v>0</v>
      </c>
      <c r="I162" s="19">
        <f t="shared" si="64"/>
        <v>0</v>
      </c>
      <c r="J162" s="19">
        <f t="shared" si="64"/>
        <v>0</v>
      </c>
      <c r="K162" s="25"/>
      <c r="L162" s="19">
        <f t="shared" ref="L162" si="65">SUM(L153:L161)</f>
        <v>0</v>
      </c>
    </row>
    <row r="163" spans="1:12" ht="14.4" x14ac:dyDescent="0.25">
      <c r="A163" s="29">
        <f>A144</f>
        <v>2</v>
      </c>
      <c r="B163" s="30">
        <f>B144</f>
        <v>3</v>
      </c>
      <c r="C163" s="59" t="s">
        <v>4</v>
      </c>
      <c r="D163" s="60"/>
      <c r="E163" s="31"/>
      <c r="F163" s="32">
        <f>F152+F162</f>
        <v>560</v>
      </c>
      <c r="G163" s="32">
        <f t="shared" ref="G163" si="66">G152+G162</f>
        <v>17.03</v>
      </c>
      <c r="H163" s="32">
        <f t="shared" ref="H163" si="67">H152+H162</f>
        <v>17.2</v>
      </c>
      <c r="I163" s="32">
        <f t="shared" ref="I163" si="68">I152+I162</f>
        <v>100.11</v>
      </c>
      <c r="J163" s="32">
        <f t="shared" ref="J163:L163" si="69">J152+J162</f>
        <v>638.20000000000005</v>
      </c>
      <c r="K163" s="32"/>
      <c r="L163" s="32">
        <f t="shared" si="69"/>
        <v>72.680000000000007</v>
      </c>
    </row>
    <row r="164" spans="1:12" ht="14.4" x14ac:dyDescent="0.3">
      <c r="A164" s="20">
        <v>2</v>
      </c>
      <c r="B164" s="21">
        <v>4</v>
      </c>
      <c r="C164" s="22" t="s">
        <v>20</v>
      </c>
      <c r="D164" s="5" t="s">
        <v>21</v>
      </c>
      <c r="E164" s="50" t="s">
        <v>63</v>
      </c>
      <c r="F164" s="51">
        <v>180</v>
      </c>
      <c r="G164" s="39">
        <v>10.3</v>
      </c>
      <c r="H164" s="39">
        <v>15.3</v>
      </c>
      <c r="I164" s="39">
        <v>32.9</v>
      </c>
      <c r="J164" s="39">
        <v>318</v>
      </c>
      <c r="K164" s="40">
        <v>229</v>
      </c>
      <c r="L164" s="39">
        <v>30.1</v>
      </c>
    </row>
    <row r="165" spans="1:12" ht="14.4" x14ac:dyDescent="0.3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4.4" x14ac:dyDescent="0.3">
      <c r="A166" s="23"/>
      <c r="B166" s="15"/>
      <c r="C166" s="11"/>
      <c r="D166" s="7" t="s">
        <v>22</v>
      </c>
      <c r="E166" s="52" t="s">
        <v>48</v>
      </c>
      <c r="F166" s="42">
        <v>200</v>
      </c>
      <c r="G166" s="42">
        <v>0.2</v>
      </c>
      <c r="H166" s="42">
        <v>0</v>
      </c>
      <c r="I166" s="42">
        <v>9.1</v>
      </c>
      <c r="J166" s="42">
        <v>36</v>
      </c>
      <c r="K166" s="43">
        <v>300</v>
      </c>
      <c r="L166" s="42">
        <v>1.8</v>
      </c>
    </row>
    <row r="167" spans="1:12" ht="14.4" x14ac:dyDescent="0.3">
      <c r="A167" s="23"/>
      <c r="B167" s="15"/>
      <c r="C167" s="11"/>
      <c r="D167" s="7" t="s">
        <v>23</v>
      </c>
      <c r="E167" s="52" t="s">
        <v>43</v>
      </c>
      <c r="F167" s="42">
        <v>50</v>
      </c>
      <c r="G167" s="42">
        <v>3.95</v>
      </c>
      <c r="H167" s="42">
        <v>0.5</v>
      </c>
      <c r="I167" s="42">
        <v>24.15</v>
      </c>
      <c r="J167" s="42">
        <v>123</v>
      </c>
      <c r="K167" s="43">
        <v>15</v>
      </c>
      <c r="L167" s="42">
        <v>3.7</v>
      </c>
    </row>
    <row r="168" spans="1:12" ht="14.4" x14ac:dyDescent="0.3">
      <c r="A168" s="23"/>
      <c r="B168" s="15"/>
      <c r="C168" s="11"/>
      <c r="D168" s="7" t="s">
        <v>24</v>
      </c>
      <c r="E168" s="52" t="s">
        <v>65</v>
      </c>
      <c r="F168" s="42">
        <v>120</v>
      </c>
      <c r="G168" s="53">
        <v>0.6</v>
      </c>
      <c r="H168" s="42">
        <v>0.6</v>
      </c>
      <c r="I168" s="42">
        <v>14.64</v>
      </c>
      <c r="J168" s="42">
        <v>66.34</v>
      </c>
      <c r="K168" s="43">
        <v>338</v>
      </c>
      <c r="L168" s="42">
        <v>35.090000000000003</v>
      </c>
    </row>
    <row r="169" spans="1:12" ht="14.4" x14ac:dyDescent="0.3">
      <c r="A169" s="23"/>
      <c r="B169" s="15"/>
      <c r="C169" s="11"/>
      <c r="D169" s="6"/>
      <c r="E169" s="52" t="s">
        <v>64</v>
      </c>
      <c r="F169" s="42">
        <v>50</v>
      </c>
      <c r="G169" s="42">
        <v>4.7</v>
      </c>
      <c r="H169" s="42">
        <v>1.1000000000000001</v>
      </c>
      <c r="I169" s="42">
        <v>25.9</v>
      </c>
      <c r="J169" s="42">
        <v>139</v>
      </c>
      <c r="K169" s="43">
        <v>291</v>
      </c>
      <c r="L169" s="42">
        <v>6</v>
      </c>
    </row>
    <row r="170" spans="1:12" ht="14.4" x14ac:dyDescent="0.3">
      <c r="A170" s="23"/>
      <c r="B170" s="15"/>
      <c r="C170" s="11"/>
      <c r="D170" s="6"/>
      <c r="E170" s="52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4"/>
      <c r="B171" s="17"/>
      <c r="C171" s="8"/>
      <c r="D171" s="18" t="s">
        <v>33</v>
      </c>
      <c r="E171" s="9"/>
      <c r="F171" s="19">
        <f>SUM(F164:F170)</f>
        <v>600</v>
      </c>
      <c r="G171" s="19">
        <f t="shared" ref="G171:J171" si="70">SUM(G164:G170)</f>
        <v>19.75</v>
      </c>
      <c r="H171" s="19">
        <f t="shared" si="70"/>
        <v>17.500000000000004</v>
      </c>
      <c r="I171" s="19">
        <f t="shared" si="70"/>
        <v>106.69</v>
      </c>
      <c r="J171" s="19">
        <f t="shared" si="70"/>
        <v>682.34</v>
      </c>
      <c r="K171" s="25"/>
      <c r="L171" s="19">
        <f t="shared" ref="L171" si="71">SUM(L164:L170)</f>
        <v>76.69</v>
      </c>
    </row>
    <row r="172" spans="1:12" ht="14.4" x14ac:dyDescent="0.3">
      <c r="A172" s="26">
        <f>A164</f>
        <v>2</v>
      </c>
      <c r="B172" s="13">
        <f>B164</f>
        <v>4</v>
      </c>
      <c r="C172" s="10" t="s">
        <v>25</v>
      </c>
      <c r="D172" s="7" t="s">
        <v>26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7" t="s">
        <v>27</v>
      </c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7" t="s">
        <v>28</v>
      </c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3"/>
      <c r="B175" s="15"/>
      <c r="C175" s="11"/>
      <c r="D175" s="7" t="s">
        <v>29</v>
      </c>
      <c r="E175" s="41"/>
      <c r="F175" s="42"/>
      <c r="G175" s="42"/>
      <c r="H175" s="42"/>
      <c r="I175" s="42"/>
      <c r="J175" s="42"/>
      <c r="K175" s="43"/>
      <c r="L175" s="42"/>
    </row>
    <row r="176" spans="1:12" ht="14.4" x14ac:dyDescent="0.3">
      <c r="A176" s="23"/>
      <c r="B176" s="15"/>
      <c r="C176" s="11"/>
      <c r="D176" s="7" t="s">
        <v>30</v>
      </c>
      <c r="E176" s="41"/>
      <c r="F176" s="42"/>
      <c r="G176" s="42"/>
      <c r="H176" s="42"/>
      <c r="I176" s="42"/>
      <c r="J176" s="42"/>
      <c r="K176" s="43"/>
      <c r="L176" s="42"/>
    </row>
    <row r="177" spans="1:12" ht="14.4" x14ac:dyDescent="0.3">
      <c r="A177" s="23"/>
      <c r="B177" s="15"/>
      <c r="C177" s="11"/>
      <c r="D177" s="7" t="s">
        <v>31</v>
      </c>
      <c r="E177" s="41"/>
      <c r="F177" s="42"/>
      <c r="G177" s="42"/>
      <c r="H177" s="42"/>
      <c r="I177" s="42"/>
      <c r="J177" s="42"/>
      <c r="K177" s="43"/>
      <c r="L177" s="42"/>
    </row>
    <row r="178" spans="1:12" ht="14.4" x14ac:dyDescent="0.3">
      <c r="A178" s="23"/>
      <c r="B178" s="15"/>
      <c r="C178" s="11"/>
      <c r="D178" s="7" t="s">
        <v>32</v>
      </c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4.4" x14ac:dyDescent="0.3">
      <c r="A180" s="23"/>
      <c r="B180" s="15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4"/>
      <c r="B181" s="17"/>
      <c r="C181" s="8"/>
      <c r="D181" s="18" t="s">
        <v>33</v>
      </c>
      <c r="E181" s="9"/>
      <c r="F181" s="19">
        <f>SUM(F172:F180)</f>
        <v>0</v>
      </c>
      <c r="G181" s="19">
        <f t="shared" ref="G181:J181" si="72">SUM(G172:G180)</f>
        <v>0</v>
      </c>
      <c r="H181" s="19">
        <f t="shared" si="72"/>
        <v>0</v>
      </c>
      <c r="I181" s="19">
        <f t="shared" si="72"/>
        <v>0</v>
      </c>
      <c r="J181" s="19">
        <f t="shared" si="72"/>
        <v>0</v>
      </c>
      <c r="K181" s="25"/>
      <c r="L181" s="19">
        <f t="shared" ref="L181" si="73">SUM(L172:L180)</f>
        <v>0</v>
      </c>
    </row>
    <row r="182" spans="1:12" ht="14.4" x14ac:dyDescent="0.25">
      <c r="A182" s="29">
        <f>A164</f>
        <v>2</v>
      </c>
      <c r="B182" s="30">
        <f>B164</f>
        <v>4</v>
      </c>
      <c r="C182" s="59" t="s">
        <v>4</v>
      </c>
      <c r="D182" s="60"/>
      <c r="E182" s="31"/>
      <c r="F182" s="32">
        <f>F171+F181</f>
        <v>600</v>
      </c>
      <c r="G182" s="32">
        <f t="shared" ref="G182" si="74">G171+G181</f>
        <v>19.75</v>
      </c>
      <c r="H182" s="32">
        <f t="shared" ref="H182" si="75">H171+H181</f>
        <v>17.500000000000004</v>
      </c>
      <c r="I182" s="32">
        <f t="shared" ref="I182" si="76">I171+I181</f>
        <v>106.69</v>
      </c>
      <c r="J182" s="32">
        <f t="shared" ref="J182:L182" si="77">J171+J181</f>
        <v>682.34</v>
      </c>
      <c r="K182" s="32"/>
      <c r="L182" s="32">
        <f t="shared" si="77"/>
        <v>76.69</v>
      </c>
    </row>
    <row r="183" spans="1:12" ht="14.4" x14ac:dyDescent="0.3">
      <c r="A183" s="20">
        <v>2</v>
      </c>
      <c r="B183" s="21">
        <v>5</v>
      </c>
      <c r="C183" s="22" t="s">
        <v>20</v>
      </c>
      <c r="D183" s="5" t="s">
        <v>21</v>
      </c>
      <c r="E183" s="50" t="s">
        <v>66</v>
      </c>
      <c r="F183" s="39">
        <v>200</v>
      </c>
      <c r="G183" s="39">
        <v>11.4</v>
      </c>
      <c r="H183" s="39">
        <v>8.4</v>
      </c>
      <c r="I183" s="39">
        <v>29.9</v>
      </c>
      <c r="J183" s="39">
        <v>245</v>
      </c>
      <c r="K183" s="40" t="s">
        <v>67</v>
      </c>
      <c r="L183" s="39">
        <v>59.91</v>
      </c>
    </row>
    <row r="184" spans="1:12" ht="14.4" x14ac:dyDescent="0.3">
      <c r="A184" s="23"/>
      <c r="B184" s="15"/>
      <c r="C184" s="11"/>
      <c r="D184" s="8"/>
      <c r="E184" s="54"/>
      <c r="F184" s="55"/>
      <c r="G184" s="55"/>
      <c r="H184" s="55"/>
      <c r="I184" s="55"/>
      <c r="J184" s="55"/>
      <c r="K184" s="56"/>
      <c r="L184" s="55"/>
    </row>
    <row r="185" spans="1:12" ht="14.4" x14ac:dyDescent="0.3">
      <c r="A185" s="23"/>
      <c r="B185" s="15"/>
      <c r="C185" s="11"/>
      <c r="D185" s="6"/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22</v>
      </c>
      <c r="E186" s="52" t="s">
        <v>54</v>
      </c>
      <c r="F186" s="42">
        <v>200</v>
      </c>
      <c r="G186" s="42">
        <v>0.5</v>
      </c>
      <c r="H186" s="42">
        <v>0.1</v>
      </c>
      <c r="I186" s="42">
        <v>30.9</v>
      </c>
      <c r="J186" s="42">
        <v>123</v>
      </c>
      <c r="K186" s="43">
        <v>310</v>
      </c>
      <c r="L186" s="42">
        <v>5.2</v>
      </c>
    </row>
    <row r="187" spans="1:12" ht="14.4" x14ac:dyDescent="0.3">
      <c r="A187" s="23"/>
      <c r="B187" s="15"/>
      <c r="C187" s="11"/>
      <c r="D187" s="7" t="s">
        <v>23</v>
      </c>
      <c r="E187" s="52" t="s">
        <v>43</v>
      </c>
      <c r="F187" s="42">
        <v>70</v>
      </c>
      <c r="G187" s="42">
        <v>5.53</v>
      </c>
      <c r="H187" s="42">
        <v>0.7</v>
      </c>
      <c r="I187" s="42">
        <v>33.81</v>
      </c>
      <c r="J187" s="42">
        <v>172.2</v>
      </c>
      <c r="K187" s="43">
        <v>15</v>
      </c>
      <c r="L187" s="42">
        <v>5.18</v>
      </c>
    </row>
    <row r="188" spans="1:12" ht="14.4" x14ac:dyDescent="0.3">
      <c r="A188" s="23"/>
      <c r="B188" s="15"/>
      <c r="C188" s="11"/>
      <c r="D188" s="7" t="s">
        <v>24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6"/>
      <c r="E189" s="52" t="s">
        <v>44</v>
      </c>
      <c r="F189" s="42">
        <v>30</v>
      </c>
      <c r="G189" s="42">
        <v>7.9</v>
      </c>
      <c r="H189" s="42">
        <v>8</v>
      </c>
      <c r="I189" s="42">
        <v>0</v>
      </c>
      <c r="J189" s="42">
        <v>105</v>
      </c>
      <c r="K189" s="43">
        <v>14</v>
      </c>
      <c r="L189" s="42">
        <v>20.48</v>
      </c>
    </row>
    <row r="190" spans="1:12" ht="14.4" x14ac:dyDescent="0.3">
      <c r="A190" s="23"/>
      <c r="B190" s="15"/>
      <c r="C190" s="11"/>
      <c r="D190" s="6"/>
      <c r="E190" s="52"/>
      <c r="F190" s="42"/>
      <c r="G190" s="42"/>
      <c r="H190" s="42"/>
      <c r="I190" s="42"/>
      <c r="J190" s="42"/>
      <c r="K190" s="43"/>
      <c r="L190" s="42"/>
    </row>
    <row r="191" spans="1:12" ht="15.75" customHeight="1" x14ac:dyDescent="0.3">
      <c r="A191" s="24"/>
      <c r="B191" s="17"/>
      <c r="C191" s="8"/>
      <c r="D191" s="18" t="s">
        <v>33</v>
      </c>
      <c r="E191" s="9"/>
      <c r="F191" s="19">
        <v>585</v>
      </c>
      <c r="G191" s="19">
        <f t="shared" ref="G191:J191" si="78">SUM(G183:G190)</f>
        <v>25.33</v>
      </c>
      <c r="H191" s="19">
        <f t="shared" si="78"/>
        <v>17.2</v>
      </c>
      <c r="I191" s="19">
        <f t="shared" si="78"/>
        <v>94.61</v>
      </c>
      <c r="J191" s="19">
        <f t="shared" si="78"/>
        <v>645.20000000000005</v>
      </c>
      <c r="K191" s="25"/>
      <c r="L191" s="58">
        <f t="shared" ref="L191" si="79">SUM(L183:L190)</f>
        <v>90.77</v>
      </c>
    </row>
    <row r="192" spans="1:12" ht="14.4" x14ac:dyDescent="0.3">
      <c r="A192" s="26">
        <f>A183</f>
        <v>2</v>
      </c>
      <c r="B192" s="13">
        <f>B183</f>
        <v>5</v>
      </c>
      <c r="C192" s="10" t="s">
        <v>25</v>
      </c>
      <c r="D192" s="7" t="s">
        <v>26</v>
      </c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7" t="s">
        <v>27</v>
      </c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3"/>
      <c r="B194" s="15"/>
      <c r="C194" s="11"/>
      <c r="D194" s="7" t="s">
        <v>28</v>
      </c>
      <c r="E194" s="41"/>
      <c r="F194" s="42"/>
      <c r="G194" s="42"/>
      <c r="H194" s="42"/>
      <c r="I194" s="42"/>
      <c r="J194" s="42"/>
      <c r="K194" s="43"/>
      <c r="L194" s="42"/>
    </row>
    <row r="195" spans="1:12" ht="14.4" x14ac:dyDescent="0.3">
      <c r="A195" s="23"/>
      <c r="B195" s="15"/>
      <c r="C195" s="11"/>
      <c r="D195" s="7" t="s">
        <v>29</v>
      </c>
      <c r="E195" s="41"/>
      <c r="F195" s="42"/>
      <c r="G195" s="42"/>
      <c r="H195" s="42"/>
      <c r="I195" s="42"/>
      <c r="J195" s="42"/>
      <c r="K195" s="43"/>
      <c r="L195" s="42"/>
    </row>
    <row r="196" spans="1:12" ht="14.4" x14ac:dyDescent="0.3">
      <c r="A196" s="23"/>
      <c r="B196" s="15"/>
      <c r="C196" s="11"/>
      <c r="D196" s="7" t="s">
        <v>30</v>
      </c>
      <c r="E196" s="41"/>
      <c r="F196" s="42"/>
      <c r="G196" s="42"/>
      <c r="H196" s="42"/>
      <c r="I196" s="42"/>
      <c r="J196" s="42"/>
      <c r="K196" s="43"/>
      <c r="L196" s="42"/>
    </row>
    <row r="197" spans="1:12" ht="14.4" x14ac:dyDescent="0.3">
      <c r="A197" s="23"/>
      <c r="B197" s="15"/>
      <c r="C197" s="11"/>
      <c r="D197" s="7" t="s">
        <v>31</v>
      </c>
      <c r="E197" s="41"/>
      <c r="F197" s="42"/>
      <c r="G197" s="42"/>
      <c r="H197" s="42"/>
      <c r="I197" s="42"/>
      <c r="J197" s="42"/>
      <c r="K197" s="43"/>
      <c r="L197" s="42"/>
    </row>
    <row r="198" spans="1:12" ht="14.4" x14ac:dyDescent="0.3">
      <c r="A198" s="23"/>
      <c r="B198" s="15"/>
      <c r="C198" s="11"/>
      <c r="D198" s="7" t="s">
        <v>32</v>
      </c>
      <c r="E198" s="41"/>
      <c r="F198" s="42"/>
      <c r="G198" s="42"/>
      <c r="H198" s="42"/>
      <c r="I198" s="42"/>
      <c r="J198" s="42"/>
      <c r="K198" s="43"/>
      <c r="L198" s="42"/>
    </row>
    <row r="199" spans="1:12" ht="14.4" x14ac:dyDescent="0.3">
      <c r="A199" s="23"/>
      <c r="B199" s="15"/>
      <c r="C199" s="11"/>
      <c r="D199" s="6"/>
      <c r="E199" s="41"/>
      <c r="F199" s="42"/>
      <c r="G199" s="42"/>
      <c r="H199" s="42"/>
      <c r="I199" s="42"/>
      <c r="J199" s="42"/>
      <c r="K199" s="43"/>
      <c r="L199" s="42"/>
    </row>
    <row r="200" spans="1:12" ht="14.4" x14ac:dyDescent="0.3">
      <c r="A200" s="23"/>
      <c r="B200" s="15"/>
      <c r="C200" s="11"/>
      <c r="D200" s="6"/>
      <c r="E200" s="41"/>
      <c r="F200" s="42"/>
      <c r="G200" s="42"/>
      <c r="H200" s="42"/>
      <c r="I200" s="42"/>
      <c r="J200" s="42"/>
      <c r="K200" s="43"/>
      <c r="L200" s="42"/>
    </row>
    <row r="201" spans="1:12" ht="14.4" x14ac:dyDescent="0.3">
      <c r="A201" s="24"/>
      <c r="B201" s="17"/>
      <c r="C201" s="8"/>
      <c r="D201" s="18" t="s">
        <v>33</v>
      </c>
      <c r="E201" s="9"/>
      <c r="F201" s="19">
        <f>SUM(F192:F200)</f>
        <v>0</v>
      </c>
      <c r="G201" s="19">
        <f t="shared" ref="G201:J201" si="80">SUM(G192:G200)</f>
        <v>0</v>
      </c>
      <c r="H201" s="19">
        <f t="shared" si="80"/>
        <v>0</v>
      </c>
      <c r="I201" s="19">
        <f t="shared" si="80"/>
        <v>0</v>
      </c>
      <c r="J201" s="19">
        <f t="shared" si="80"/>
        <v>0</v>
      </c>
      <c r="K201" s="25"/>
      <c r="L201" s="19">
        <f t="shared" ref="L201" si="81">SUM(L192:L200)</f>
        <v>0</v>
      </c>
    </row>
    <row r="202" spans="1:12" ht="14.4" x14ac:dyDescent="0.25">
      <c r="A202" s="29">
        <f>A183</f>
        <v>2</v>
      </c>
      <c r="B202" s="30">
        <f>B183</f>
        <v>5</v>
      </c>
      <c r="C202" s="59" t="s">
        <v>4</v>
      </c>
      <c r="D202" s="60"/>
      <c r="E202" s="31"/>
      <c r="F202" s="32">
        <f>F191+F201</f>
        <v>585</v>
      </c>
      <c r="G202" s="32">
        <f t="shared" ref="G202" si="82">G191+G201</f>
        <v>25.33</v>
      </c>
      <c r="H202" s="32">
        <f t="shared" ref="H202" si="83">H191+H201</f>
        <v>17.2</v>
      </c>
      <c r="I202" s="32">
        <f t="shared" ref="I202" si="84">I191+I201</f>
        <v>94.61</v>
      </c>
      <c r="J202" s="32">
        <f t="shared" ref="J202:L202" si="85">J191+J201</f>
        <v>645.20000000000005</v>
      </c>
      <c r="K202" s="32"/>
      <c r="L202" s="32">
        <f t="shared" si="85"/>
        <v>90.77</v>
      </c>
    </row>
    <row r="203" spans="1:12" x14ac:dyDescent="0.25">
      <c r="A203" s="27"/>
      <c r="B203" s="28"/>
      <c r="C203" s="61" t="s">
        <v>5</v>
      </c>
      <c r="D203" s="61"/>
      <c r="E203" s="61"/>
      <c r="F203" s="34">
        <f>(F25+F45+F64+F84+F103+F123+F143+F163+F182+F202)/(IF(F25=0,0,1)+IF(F45=0,0,1)+IF(F64=0,0,1)+IF(F84=0,0,1)+IF(F103=0,0,1)+IF(F123=0,0,1)+IF(F143=0,0,1)+IF(F163=0,0,1)+IF(F182=0,0,1)+IF(F202=0,0,1))</f>
        <v>601.83999999999992</v>
      </c>
      <c r="G203" s="34">
        <f t="shared" ref="G203:J203" si="86">(G25+G45+G64+G84+G103+G123+G143+G163+G182+G202)/(IF(G25=0,0,1)+IF(G45=0,0,1)+IF(G64=0,0,1)+IF(G84=0,0,1)+IF(G103=0,0,1)+IF(G123=0,0,1)+IF(G143=0,0,1)+IF(G163=0,0,1)+IF(G182=0,0,1)+IF(G202=0,0,1))</f>
        <v>23.353000000000002</v>
      </c>
      <c r="H203" s="34">
        <f t="shared" si="86"/>
        <v>18.356999999999996</v>
      </c>
      <c r="I203" s="34">
        <f t="shared" si="86"/>
        <v>102.96</v>
      </c>
      <c r="J203" s="34">
        <f t="shared" si="86"/>
        <v>687.81999999999994</v>
      </c>
      <c r="K203" s="34"/>
      <c r="L203" s="34">
        <f t="shared" ref="L203" si="87">(L25+L45+L64+L84+L103+L123+L143+L163+L182+L202)/(IF(L25=0,0,1)+IF(L45=0,0,1)+IF(L64=0,0,1)+IF(L84=0,0,1)+IF(L103=0,0,1)+IF(L123=0,0,1)+IF(L143=0,0,1)+IF(L163=0,0,1)+IF(L182=0,0,1)+IF(L202=0,0,1))</f>
        <v>78.522999999999996</v>
      </c>
    </row>
  </sheetData>
  <mergeCells count="14">
    <mergeCell ref="C1:E1"/>
    <mergeCell ref="H1:K1"/>
    <mergeCell ref="H2:K2"/>
    <mergeCell ref="C45:D45"/>
    <mergeCell ref="C64:D64"/>
    <mergeCell ref="C84:D84"/>
    <mergeCell ref="C103:D103"/>
    <mergeCell ref="C25:D25"/>
    <mergeCell ref="C203:E203"/>
    <mergeCell ref="C202:D202"/>
    <mergeCell ref="C123:D123"/>
    <mergeCell ref="C143:D143"/>
    <mergeCell ref="C163:D163"/>
    <mergeCell ref="C182:D1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Azerty</cp:lastModifiedBy>
  <cp:lastPrinted>2023-10-19T06:12:01Z</cp:lastPrinted>
  <dcterms:created xsi:type="dcterms:W3CDTF">2022-05-16T14:23:56Z</dcterms:created>
  <dcterms:modified xsi:type="dcterms:W3CDTF">2025-01-09T13:24:05Z</dcterms:modified>
</cp:coreProperties>
</file>